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Sandra\Procedury 2025\USŁUGI\AL.0141.15.2025 PRZEGLĄDY OSADNIKÓW, SEPARATORÓW, PRZEPOMPOWNI\"/>
    </mc:Choice>
  </mc:AlternateContent>
  <bookViews>
    <workbookView xWindow="240" yWindow="108" windowWidth="14808" windowHeight="8016"/>
  </bookViews>
  <sheets>
    <sheet name="Arkusz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5" i="1"/>
  <c r="H46" i="1"/>
  <c r="H47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55" i="1"/>
  <c r="H51" i="1"/>
  <c r="H56" i="1" l="1"/>
</calcChain>
</file>

<file path=xl/sharedStrings.xml><?xml version="1.0" encoding="utf-8"?>
<sst xmlns="http://schemas.openxmlformats.org/spreadsheetml/2006/main" count="116" uniqueCount="97">
  <si>
    <t xml:space="preserve">a) Przeglądy i czyszczenie układów podczyszczania, transport, zagospodarowanie wytworzonych odpadów </t>
  </si>
  <si>
    <t>Lp</t>
  </si>
  <si>
    <t>Lokalizacja</t>
  </si>
  <si>
    <t>Informacje o urządzeniach (układzie,systemie)</t>
  </si>
  <si>
    <t xml:space="preserve">Częstotliwość czyszczenia i przeglądów eksploatacyjnych z usunięciem i zagodpodarowaniem wytworzonych (wydobytych) odpadów </t>
  </si>
  <si>
    <t>8 = 4 x 5 + 6 x 7</t>
  </si>
  <si>
    <t>Zajezdnia Franowo dla HG - Myjnia</t>
  </si>
  <si>
    <t xml:space="preserve">Separator koalescencyjny Atol 20 Dw 1500mm, Osadnik Atol OW 6,6m3, Osadnik  Atol OW 6,5 m3 </t>
  </si>
  <si>
    <t>Zajezdnia Franowo dla HW</t>
  </si>
  <si>
    <t>Separator PSK H Koala II typ 6/1200 studnia Dw 1500mm</t>
  </si>
  <si>
    <t>Zajezdnia Franowo dla HG</t>
  </si>
  <si>
    <t>Separator PSK H Koala II typ 3/900 studnia Dw 1500mm</t>
  </si>
  <si>
    <t>Separator tluszczu typu PST-H2/400 Ecol Unikon studnia Dw 1200mm H 4,9m</t>
  </si>
  <si>
    <t>Pompownia w studni Dw 1200 H4,9m</t>
  </si>
  <si>
    <t>Zajezdnia Franowo dla HP</t>
  </si>
  <si>
    <t xml:space="preserve">Separator koalescencyjny z osadnikiem Hauraton Aquafix A10 4/650 </t>
  </si>
  <si>
    <t>Zajezdnia Franowo Zlewnia przy HW</t>
  </si>
  <si>
    <t>Separator lamelowy Unikon PSW 30/300 o Dw 1500mm, osadnk  OS  5,0  Dw. 2500mm, studnia pompowni o Dw 3000 i H 6,7m</t>
  </si>
  <si>
    <t xml:space="preserve">Zajezdnia Franowo Zlewnia przy HG </t>
  </si>
  <si>
    <t>Separator lamelowy Unikon PSW 60/600 o Dw 2300mm, osadnk OS 7,5   Dw. 2500mm, 2 studnie pomp o Dw 3000 i H 6,95m</t>
  </si>
  <si>
    <t>Franowo - Szwajcarska - Pętla tramwajowa</t>
  </si>
  <si>
    <t>Separator lamelowy z osadnikiem  typ ESL H 30/300/6000 S krąg 2500mm osadnik 6m3</t>
  </si>
  <si>
    <t>Franowo przy Sklepie Praktiker</t>
  </si>
  <si>
    <t>Separator lamelowy z osadnikiem typ ESL H 10/100/3000S krąg 2000mm osadnk 3m3</t>
  </si>
  <si>
    <t>Lecha przy wiadukcie Chartowo - teren dawnej pętli</t>
  </si>
  <si>
    <t>Separator lamelowy z osadnikiem typ ESL H 20/200/4000S krąg 2500mm osadnik 4m3, Studnia pompowni EPS Dw 2500mm</t>
  </si>
  <si>
    <t>Separator PSK H Koala II 10/2500 z osadnikiem 2,6m3 poj. Magazynowa 930dm3</t>
  </si>
  <si>
    <t>Separator PSK H Koala II 3/650 z osadnikiem 0,71m3</t>
  </si>
  <si>
    <t>Separator PSK H Koala II 3/900 z osadnikiem 0,98m3 poj. magazynowa 520dm3</t>
  </si>
  <si>
    <t>Zajezdnia Warszawska - Plac manewrowy - odwodnienie z wód opadowych</t>
  </si>
  <si>
    <t>Separator Koalescencyjny Amisep Bypass 80/400(10,8) z osadnikiem 8,99m3</t>
  </si>
  <si>
    <t>Zajezdnia Warszawska - odwodnienie nowego parkingu</t>
  </si>
  <si>
    <t>Separator Lamelowy ESL H 15/150/1500 z osadnikiem 1,52m3</t>
  </si>
  <si>
    <r>
      <t>Separator koalescencyjny PSK H Koala II 3/900 z osadnikiem 0,980m3 (poj. magazynowa 520 dm</t>
    </r>
    <r>
      <rPr>
        <vertAlign val="superscript"/>
        <sz val="10"/>
        <color indexed="8"/>
        <rFont val="Calibri Light"/>
        <family val="2"/>
        <charset val="238"/>
      </rPr>
      <t>3</t>
    </r>
    <r>
      <rPr>
        <sz val="10"/>
        <color indexed="8"/>
        <rFont val="Calibri Light"/>
        <family val="2"/>
        <charset val="238"/>
      </rPr>
      <t>)</t>
    </r>
  </si>
  <si>
    <r>
      <t>Separator koalescencyjny PSK H Koala II 10/2500 z osadnikiem 2,630m3                (poj. magazynowa 930 dm</t>
    </r>
    <r>
      <rPr>
        <vertAlign val="superscript"/>
        <sz val="10"/>
        <color indexed="8"/>
        <rFont val="Calibri Light"/>
        <family val="2"/>
        <charset val="238"/>
      </rPr>
      <t>3</t>
    </r>
    <r>
      <rPr>
        <sz val="10"/>
        <color indexed="8"/>
        <rFont val="Calibri Light"/>
        <family val="2"/>
        <charset val="238"/>
      </rPr>
      <t>)</t>
    </r>
  </si>
  <si>
    <t xml:space="preserve">Zajezdnia Warszawska 
Odwodnienie placu przy wiacie magazynowej
</t>
  </si>
  <si>
    <t>Separator typ MAK-II-PE-6                        i osadnik typ OK-PN-5</t>
  </si>
  <si>
    <t>Zajezdnia Warszawska - odwodnienie kanalizacji technologicznej z hali mycia części i podzespołów</t>
  </si>
  <si>
    <t>Separator Koalescencyjny Awas H 1900 NG6 Dz 1800mm, komora szlamowa 0,7m3, krata ściekowa z kanałem odprowadzających ścieki do separatora</t>
  </si>
  <si>
    <t>Zajezdnia Warszawska - hala myjnii autobusowa</t>
  </si>
  <si>
    <t>Separator Koalescencyjny BEWA KA NG 15 zbiornik oleju 0,51m3, osadnik BEWA SF10000, zbiornik wody podczyszczonej BEWA SF średnica 2500mm</t>
  </si>
  <si>
    <t>Zajezdnia Warszawska - stacja paliw - odwodnienie stanowisk</t>
  </si>
  <si>
    <t>Separator koalescencyjny Purator typ SEP 10-1, osadnik 6m3</t>
  </si>
  <si>
    <t>Zajezdnia Warszawska - odwodnienie kanalizacji technologicznej z ładowni akumulatorów</t>
  </si>
  <si>
    <t>Neutralizator kwasu siarkowego CNO3E firmy Pias-Kan Sp. z o.o.; wylot ścieków z akumulatorni kwasowej do kanalizacji miejskiej sanitarnej</t>
  </si>
  <si>
    <t>Zajezdnia Warszawska - plac</t>
  </si>
  <si>
    <t>Pompownia wód opadowych EPS - PD , średnica Dw 3000 mm</t>
  </si>
  <si>
    <t>Zajezdnia Warszawska - blacharnia - stanowiska lakierowania</t>
  </si>
  <si>
    <t>Separator Koalescencyjny Awas H 1900 NG3 Dz 1800mm, komora szlamowa 0,44m3</t>
  </si>
  <si>
    <t>Separator koalescencyjny Purator typ SEP 6-1, osadnik 5m3</t>
  </si>
  <si>
    <t>Zajezdnia Kacza - Odwodnienie kanalizacji technologicznej ze stanowiska mycia części i podzespołów</t>
  </si>
  <si>
    <t>Separator Koalescencyjny Awas H 1900 NG6 Dz 1800mm, komora szlamowa 0,7m3, krata ściekowa  oraz osadnik 1,5m3</t>
  </si>
  <si>
    <t>Zajezdnia Kacza Odwodnienie kanalizacji technologicznej z hali myjni pojazdów</t>
  </si>
  <si>
    <t>Separator koalescencyjny, studnia osadcza średnica 1000mm, studnia osadcza średnica 2000 z flotatorem, 2 studnie osadcze o średnicy 2000mm, krata ściekowa</t>
  </si>
  <si>
    <t>Zajezdnia Kacza Odwodnienie kanalizacji technologicznej z hali głównej</t>
  </si>
  <si>
    <t>Separator koalescencyjny ESK-S 1,5 , Zbiornik o średnicy Dw 1000 ,  
(typ TOS osadnik 10m3</t>
  </si>
  <si>
    <t>Zajezdnia Kacza Zrzut wód opadowych z terenu zajezdni</t>
  </si>
  <si>
    <t>wylot wód opadowych do kanalizacji miejskiej deszczowej, z osadnikiem komorowym do 100 m3 (łapacz burzowy)  -Separatorem lamelowym PWS Lamela 10/100 firmy Ecol-Unicon.</t>
  </si>
  <si>
    <t>Zajezdnia Kacza
Odwodnienie kanalizacji technologicznej z pomieszczeń akumulatorowni</t>
  </si>
  <si>
    <t>Neutralizator kwasu siarkowego CNO1E firmy TECHNEAU</t>
  </si>
  <si>
    <t>Zajezdnia Głogowska
Odwodnienie kanalizacji technologicznej z hali głównej</t>
  </si>
  <si>
    <t>Separator Koalescencyjny PSK H Koala II 6/1200 z osadnikiem 1,29m3</t>
  </si>
  <si>
    <t>Zajezdnia Głogowska 
Odwodnienie kanalizacji technologicznej z hali myjni pojazdów i stanowiska mycia części</t>
  </si>
  <si>
    <t>Separator Koalescencyjny Awas H 1900 NG10 Dz 1800mm, komora szlamowa 0,7m3, osadnik o średnicy 1000mm, 3 osadniki o średnicy 2000mm   oraz  (Osadnik średnica 1500mm, krata ściekowa -m. części)</t>
  </si>
  <si>
    <t xml:space="preserve">Zajezdnia Forteczna 
Zrzut wód opadowych z zajezdni
</t>
  </si>
  <si>
    <t>wylot wód opadowych do kanalizacji miejskiej deszczowej po podczyszczeniu w studni osadczej o pojemności 5m3  , Separator lamelowym SKA PB 40/400 firmy Hydro Lamel, osadnik o pojemności 5m3</t>
  </si>
  <si>
    <t xml:space="preserve">Zajezdnia Forteczna Odwodnienie kanalizacji technologicznej z hali myjni pojazdów </t>
  </si>
  <si>
    <t>Separator PSKA PB 15 firmy Hydro Lamel, studnia osadcza o pojemności 2m3, krata ściekowa</t>
  </si>
  <si>
    <t>Zajezdnia Fotreczna Kanalizacja technologiczna Hali E i F</t>
  </si>
  <si>
    <t>Speparator Koalescencyjn AWAS H-1900 NG 6</t>
  </si>
  <si>
    <t>Przedłużenie PST - Dworzec Zachodni</t>
  </si>
  <si>
    <t>Separator Lamelowy SuperPek NS 10/100 zintegrowany z piaskownikiem Labko Wavin 3000 (2 studnie)</t>
  </si>
  <si>
    <t>Przedłużenie PST - Dworzec Zachodni - od strony Mostu Teatralnego</t>
  </si>
  <si>
    <t>Separator Petla Falista - Unii L:ubelskiej</t>
  </si>
  <si>
    <t>Separator koalescencyjny ATOL-ZO 3/1200</t>
  </si>
  <si>
    <t>b) Czyszczenie kanałów i przykanalików kanalizacji technologicznej, zbiorników retencyjnych, odpompowanie wody i czyszczenie obiektów po zalaniu,  transport odpadów</t>
  </si>
  <si>
    <t>LP</t>
  </si>
  <si>
    <t>Wartość netto [zł]</t>
  </si>
  <si>
    <t xml:space="preserve">Kanały i przykanaliki kanalizacji technologicznej, zbiorniki retencyjne naziemne i podziemne, obiekty zalane </t>
  </si>
  <si>
    <t>c) Zagospodarowanie dostarczonych przez Zamawiajacego odpadów z czyszczenia  kanalizacyjnej  torowej; zagodpodarowanie odpadów wytworzonych przez Wykonawcę z czyszczenia kanałów i przykanalików kanalizacji technologicznej, zbiorników retencyjnych,  odpompowania i czyszczenia zalanych obiektów</t>
  </si>
  <si>
    <t>Odpady z czyszczenia infrastruktury kalanizacyji torowej dostarczone przez Zamawiającego do zlewni Wykonawcy; odpady z czyszczenia przez Wykonawcę kanałów i przykanalików kanalizacji technologicznej, zbiorników retencyjnych, odpompowania i czyszczenia zalanych obiektów</t>
  </si>
  <si>
    <t xml:space="preserve">Łączna cena netto [zł] </t>
  </si>
  <si>
    <t>Zryczałtowana cena jednostkowa czyszczenia, przeglądu eksploatacyjnego, transportu, zagospodarowania wytworzonych (wydobytych) odpadów [zł}</t>
  </si>
  <si>
    <t>Częstotliwość czyszczenia, przeglądów eksploatacyjnych i budowlanych z zagospodarowaniem wytworzonych (wydobytych) odpadów [zł}</t>
  </si>
  <si>
    <t>Zryczałtowana cena jednostkowa, czyszczenia, przeglądu eksploatacyjnego i budowlanego, transportu, zagospodarowania wytworzonych (wydobytych) odpadów [zł}</t>
  </si>
  <si>
    <t>Szacowana ilość godzin  realizacji przedmiotu usługi sprzętem specjalistycznym [Ilość godzin zegarowych]</t>
  </si>
  <si>
    <t>Zryczałtowana cena jednostkowa godziny zegarowej świadczenia usługi sprzętem specjalistycznym u Zamawiającego [zł]</t>
  </si>
  <si>
    <t>Szacowana ilość dostarczonych odpadów [Mg]</t>
  </si>
  <si>
    <t>Zryczałtowana cena zagodpodarowania Mg odpadów [zł]</t>
  </si>
  <si>
    <t>5 = 3 x 4</t>
  </si>
  <si>
    <t>Zajezdnia Kacza 
Odwodnienie kanalizacji technologicznej stanowisk tankowania pojazdów</t>
  </si>
  <si>
    <t>……………………………………………………………………
Podpis osób wskazanych w dokumencie uprawniającym  do występowania w obrocie prawnym lub posiadających pełnomocnictwo</t>
  </si>
  <si>
    <t>Zajezdnia Warszawska Hala D - główna - stanowiska OT</t>
  </si>
  <si>
    <t>Zajezdnia Warszawska - Hala D - główna - stanowiska OC</t>
  </si>
  <si>
    <t>Zajezdnia Warszawska - Hala K - Warsztat mechaniczny IT1</t>
  </si>
  <si>
    <t>Zajezdnia Warszawska - Hala F - Stanowisko Sprzątania autobusów</t>
  </si>
  <si>
    <t xml:space="preserve">Zajezdnia Warszawska
Odwodnienie kanalizacji technologicznej z hali F oraz warsztatu blacharni hali B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</si>
</sst>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>
    <font>
      <sz val="11"/>
      <color theme="1"/>
      <name val="Aptos Narrow"/>
      <family val="2"/>
      <scheme val="minor"/>
    </font>
    <font>
      <b/>
      <sz val="10"/>
      <color indexed="8"/>
      <name val="Calibri Light"/>
      <family val="2"/>
      <charset val="238"/>
    </font>
    <font>
      <sz val="10"/>
      <name val="Calibri Light"/>
      <family val="2"/>
      <charset val="238"/>
    </font>
    <font>
      <sz val="10"/>
      <color indexed="8"/>
      <name val="Calibri Light"/>
      <family val="2"/>
      <charset val="238"/>
    </font>
    <font>
      <vertAlign val="superscript"/>
      <sz val="10"/>
      <color indexed="8"/>
      <name val="Calibri Light"/>
      <family val="2"/>
      <charset val="238"/>
    </font>
    <font>
      <b/>
      <sz val="10"/>
      <name val="Calibri Light"/>
      <family val="2"/>
      <charset val="238"/>
    </font>
    <font>
      <b/>
      <sz val="12"/>
      <color indexed="8"/>
      <name val="Calibri Light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8"/>
      </diagonal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 diagonalDown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164" fontId="1" fillId="0" borderId="1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topLeftCell="A31" zoomScaleNormal="100" workbookViewId="0">
      <selection activeCell="B24" sqref="B24"/>
    </sheetView>
  </sheetViews>
  <sheetFormatPr defaultRowHeight="13.8"/>
  <cols>
    <col min="1" max="1" width="3.09765625" bestFit="1" customWidth="1"/>
    <col min="2" max="2" width="23.59765625" customWidth="1"/>
    <col min="3" max="3" width="39.19921875" customWidth="1"/>
    <col min="4" max="4" width="21.8984375" customWidth="1"/>
    <col min="5" max="5" width="22.5" customWidth="1"/>
    <col min="6" max="6" width="22.8984375" customWidth="1"/>
    <col min="7" max="7" width="22.59765625" customWidth="1"/>
    <col min="8" max="8" width="15.69921875" bestFit="1" customWidth="1"/>
  </cols>
  <sheetData>
    <row r="1" spans="1:8" ht="30.75" customHeight="1">
      <c r="A1" s="39" t="s">
        <v>0</v>
      </c>
      <c r="B1" s="39"/>
      <c r="C1" s="39"/>
      <c r="D1" s="39"/>
      <c r="E1" s="39"/>
      <c r="F1" s="39"/>
      <c r="G1" s="39"/>
      <c r="H1" s="39"/>
    </row>
    <row r="2" spans="1:8" ht="98.25" customHeight="1">
      <c r="A2" s="21" t="s">
        <v>1</v>
      </c>
      <c r="B2" s="22" t="s">
        <v>2</v>
      </c>
      <c r="C2" s="22" t="s">
        <v>3</v>
      </c>
      <c r="D2" s="22" t="s">
        <v>4</v>
      </c>
      <c r="E2" s="22" t="s">
        <v>82</v>
      </c>
      <c r="F2" s="22" t="s">
        <v>83</v>
      </c>
      <c r="G2" s="22" t="s">
        <v>84</v>
      </c>
      <c r="H2" s="22" t="s">
        <v>77</v>
      </c>
    </row>
    <row r="3" spans="1:8">
      <c r="A3" s="1">
        <v>1</v>
      </c>
      <c r="B3" s="24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 t="s">
        <v>5</v>
      </c>
    </row>
    <row r="4" spans="1:8" ht="32.25" customHeight="1">
      <c r="A4" s="2">
        <v>1</v>
      </c>
      <c r="B4" s="25" t="s">
        <v>6</v>
      </c>
      <c r="C4" s="31" t="s">
        <v>7</v>
      </c>
      <c r="D4" s="4">
        <v>4</v>
      </c>
      <c r="E4" s="5"/>
      <c r="F4" s="3">
        <v>2</v>
      </c>
      <c r="G4" s="5"/>
      <c r="H4" s="5">
        <f>D4*E4+F4*G4</f>
        <v>0</v>
      </c>
    </row>
    <row r="5" spans="1:8" ht="27.6">
      <c r="A5" s="1">
        <v>2</v>
      </c>
      <c r="B5" s="26" t="s">
        <v>8</v>
      </c>
      <c r="C5" s="32" t="s">
        <v>9</v>
      </c>
      <c r="D5" s="6">
        <v>4</v>
      </c>
      <c r="E5" s="23"/>
      <c r="F5" s="24">
        <v>2</v>
      </c>
      <c r="G5" s="23"/>
      <c r="H5" s="5">
        <f>D5*E5+F5*G5</f>
        <v>0</v>
      </c>
    </row>
    <row r="6" spans="1:8" ht="27.6">
      <c r="A6" s="2">
        <v>3</v>
      </c>
      <c r="B6" s="26" t="s">
        <v>8</v>
      </c>
      <c r="C6" s="32" t="s">
        <v>9</v>
      </c>
      <c r="D6" s="6">
        <v>4</v>
      </c>
      <c r="E6" s="23"/>
      <c r="F6" s="24">
        <v>2</v>
      </c>
      <c r="G6" s="23"/>
      <c r="H6" s="5">
        <f t="shared" ref="H6:H47" si="0">D6*E6+F6*G6</f>
        <v>0</v>
      </c>
    </row>
    <row r="7" spans="1:8" ht="27.6">
      <c r="A7" s="1">
        <v>4</v>
      </c>
      <c r="B7" s="26" t="s">
        <v>10</v>
      </c>
      <c r="C7" s="32" t="s">
        <v>11</v>
      </c>
      <c r="D7" s="6">
        <v>4</v>
      </c>
      <c r="E7" s="23"/>
      <c r="F7" s="24">
        <v>2</v>
      </c>
      <c r="G7" s="23"/>
      <c r="H7" s="5">
        <f t="shared" si="0"/>
        <v>0</v>
      </c>
    </row>
    <row r="8" spans="1:8" ht="27.6">
      <c r="A8" s="2">
        <v>5</v>
      </c>
      <c r="B8" s="26" t="s">
        <v>10</v>
      </c>
      <c r="C8" s="32" t="s">
        <v>11</v>
      </c>
      <c r="D8" s="6">
        <v>4</v>
      </c>
      <c r="E8" s="23"/>
      <c r="F8" s="24">
        <v>2</v>
      </c>
      <c r="G8" s="23"/>
      <c r="H8" s="5">
        <f t="shared" si="0"/>
        <v>0</v>
      </c>
    </row>
    <row r="9" spans="1:8" ht="30" customHeight="1">
      <c r="A9" s="1">
        <v>6</v>
      </c>
      <c r="B9" s="26" t="s">
        <v>10</v>
      </c>
      <c r="C9" s="32" t="s">
        <v>12</v>
      </c>
      <c r="D9" s="7"/>
      <c r="E9" s="8"/>
      <c r="F9" s="24">
        <v>2</v>
      </c>
      <c r="G9" s="23"/>
      <c r="H9" s="5">
        <f t="shared" si="0"/>
        <v>0</v>
      </c>
    </row>
    <row r="10" spans="1:8" ht="16.5" customHeight="1">
      <c r="A10" s="2">
        <v>7</v>
      </c>
      <c r="B10" s="26" t="s">
        <v>10</v>
      </c>
      <c r="C10" s="32" t="s">
        <v>13</v>
      </c>
      <c r="D10" s="7"/>
      <c r="E10" s="8"/>
      <c r="F10" s="24">
        <v>2</v>
      </c>
      <c r="G10" s="23"/>
      <c r="H10" s="5">
        <f t="shared" si="0"/>
        <v>0</v>
      </c>
    </row>
    <row r="11" spans="1:8" ht="31.5" customHeight="1">
      <c r="A11" s="9">
        <v>8</v>
      </c>
      <c r="B11" s="27" t="s">
        <v>14</v>
      </c>
      <c r="C11" s="33" t="s">
        <v>15</v>
      </c>
      <c r="D11" s="11"/>
      <c r="E11" s="12"/>
      <c r="F11" s="10">
        <v>2</v>
      </c>
      <c r="G11" s="23"/>
      <c r="H11" s="5">
        <f t="shared" si="0"/>
        <v>0</v>
      </c>
    </row>
    <row r="12" spans="1:8" ht="45.75" customHeight="1">
      <c r="A12" s="13">
        <v>9</v>
      </c>
      <c r="B12" s="28" t="s">
        <v>16</v>
      </c>
      <c r="C12" s="34" t="s">
        <v>17</v>
      </c>
      <c r="D12" s="7"/>
      <c r="E12" s="15"/>
      <c r="F12" s="14">
        <v>2</v>
      </c>
      <c r="G12" s="16"/>
      <c r="H12" s="5">
        <f t="shared" si="0"/>
        <v>0</v>
      </c>
    </row>
    <row r="13" spans="1:8" ht="42.75" customHeight="1">
      <c r="A13" s="1">
        <v>10</v>
      </c>
      <c r="B13" s="26" t="s">
        <v>18</v>
      </c>
      <c r="C13" s="32" t="s">
        <v>19</v>
      </c>
      <c r="D13" s="7"/>
      <c r="E13" s="8"/>
      <c r="F13" s="24">
        <v>2</v>
      </c>
      <c r="G13" s="23"/>
      <c r="H13" s="5">
        <f t="shared" si="0"/>
        <v>0</v>
      </c>
    </row>
    <row r="14" spans="1:8" ht="33" customHeight="1">
      <c r="A14" s="2">
        <v>11</v>
      </c>
      <c r="B14" s="29" t="s">
        <v>20</v>
      </c>
      <c r="C14" s="35" t="s">
        <v>21</v>
      </c>
      <c r="D14" s="7"/>
      <c r="E14" s="8"/>
      <c r="F14" s="24">
        <v>2</v>
      </c>
      <c r="G14" s="23"/>
      <c r="H14" s="5">
        <f t="shared" si="0"/>
        <v>0</v>
      </c>
    </row>
    <row r="15" spans="1:8" ht="29.25" customHeight="1">
      <c r="A15" s="1">
        <v>12</v>
      </c>
      <c r="B15" s="26" t="s">
        <v>22</v>
      </c>
      <c r="C15" s="32" t="s">
        <v>23</v>
      </c>
      <c r="D15" s="7"/>
      <c r="E15" s="8"/>
      <c r="F15" s="24">
        <v>2</v>
      </c>
      <c r="G15" s="23"/>
      <c r="H15" s="5">
        <f t="shared" si="0"/>
        <v>0</v>
      </c>
    </row>
    <row r="16" spans="1:8" ht="44.25" customHeight="1">
      <c r="A16" s="2">
        <v>13</v>
      </c>
      <c r="B16" s="26" t="s">
        <v>24</v>
      </c>
      <c r="C16" s="32" t="s">
        <v>25</v>
      </c>
      <c r="D16" s="6">
        <v>4</v>
      </c>
      <c r="E16" s="23"/>
      <c r="F16" s="24">
        <v>2</v>
      </c>
      <c r="G16" s="23"/>
      <c r="H16" s="5">
        <f t="shared" si="0"/>
        <v>0</v>
      </c>
    </row>
    <row r="17" spans="1:8" ht="33.75" customHeight="1">
      <c r="A17" s="1">
        <v>14</v>
      </c>
      <c r="B17" s="26" t="s">
        <v>92</v>
      </c>
      <c r="C17" s="32" t="s">
        <v>26</v>
      </c>
      <c r="D17" s="6">
        <v>4</v>
      </c>
      <c r="E17" s="23"/>
      <c r="F17" s="24">
        <v>2</v>
      </c>
      <c r="G17" s="23"/>
      <c r="H17" s="5">
        <f t="shared" si="0"/>
        <v>0</v>
      </c>
    </row>
    <row r="18" spans="1:8" ht="33.75" customHeight="1">
      <c r="A18" s="2">
        <v>15</v>
      </c>
      <c r="B18" s="26" t="s">
        <v>93</v>
      </c>
      <c r="C18" s="32" t="s">
        <v>27</v>
      </c>
      <c r="D18" s="6">
        <v>4</v>
      </c>
      <c r="E18" s="23"/>
      <c r="F18" s="24">
        <v>2</v>
      </c>
      <c r="G18" s="23"/>
      <c r="H18" s="5">
        <f t="shared" si="0"/>
        <v>0</v>
      </c>
    </row>
    <row r="19" spans="1:8" ht="33.75" customHeight="1">
      <c r="A19" s="1">
        <v>16</v>
      </c>
      <c r="B19" s="26" t="s">
        <v>94</v>
      </c>
      <c r="C19" s="32" t="s">
        <v>28</v>
      </c>
      <c r="D19" s="6">
        <v>4</v>
      </c>
      <c r="E19" s="23"/>
      <c r="F19" s="24">
        <v>2</v>
      </c>
      <c r="G19" s="23"/>
      <c r="H19" s="5">
        <f t="shared" si="0"/>
        <v>0</v>
      </c>
    </row>
    <row r="20" spans="1:8" ht="41.4">
      <c r="A20" s="2">
        <v>17</v>
      </c>
      <c r="B20" s="26" t="s">
        <v>29</v>
      </c>
      <c r="C20" s="32" t="s">
        <v>30</v>
      </c>
      <c r="D20" s="17"/>
      <c r="E20" s="8"/>
      <c r="F20" s="24">
        <v>2</v>
      </c>
      <c r="G20" s="23"/>
      <c r="H20" s="5">
        <f t="shared" si="0"/>
        <v>0</v>
      </c>
    </row>
    <row r="21" spans="1:8" ht="33" customHeight="1">
      <c r="A21" s="9">
        <v>18</v>
      </c>
      <c r="B21" s="26" t="s">
        <v>31</v>
      </c>
      <c r="C21" s="32" t="s">
        <v>32</v>
      </c>
      <c r="D21" s="17"/>
      <c r="E21" s="8"/>
      <c r="F21" s="24">
        <v>2</v>
      </c>
      <c r="G21" s="23"/>
      <c r="H21" s="5">
        <f t="shared" si="0"/>
        <v>0</v>
      </c>
    </row>
    <row r="22" spans="1:8" ht="33" customHeight="1">
      <c r="A22" s="13">
        <v>19</v>
      </c>
      <c r="B22" s="26" t="s">
        <v>95</v>
      </c>
      <c r="C22" s="36" t="s">
        <v>33</v>
      </c>
      <c r="D22" s="6">
        <v>4</v>
      </c>
      <c r="E22" s="23"/>
      <c r="F22" s="24">
        <v>2</v>
      </c>
      <c r="G22" s="23"/>
      <c r="H22" s="5">
        <f t="shared" si="0"/>
        <v>0</v>
      </c>
    </row>
    <row r="23" spans="1:8" ht="69">
      <c r="A23" s="1">
        <v>20</v>
      </c>
      <c r="B23" s="26" t="s">
        <v>96</v>
      </c>
      <c r="C23" s="37" t="s">
        <v>34</v>
      </c>
      <c r="D23" s="11"/>
      <c r="E23" s="12"/>
      <c r="F23" s="24">
        <v>2</v>
      </c>
      <c r="G23" s="23"/>
      <c r="H23" s="5">
        <f t="shared" si="0"/>
        <v>0</v>
      </c>
    </row>
    <row r="24" spans="1:8" ht="55.2">
      <c r="A24" s="2">
        <v>21</v>
      </c>
      <c r="B24" s="26" t="s">
        <v>35</v>
      </c>
      <c r="C24" s="32" t="s">
        <v>36</v>
      </c>
      <c r="D24" s="17"/>
      <c r="E24" s="15"/>
      <c r="F24" s="24">
        <v>2</v>
      </c>
      <c r="G24" s="23"/>
      <c r="H24" s="5">
        <f t="shared" si="0"/>
        <v>0</v>
      </c>
    </row>
    <row r="25" spans="1:8" ht="57.75" customHeight="1">
      <c r="A25" s="1">
        <v>22</v>
      </c>
      <c r="B25" s="26" t="s">
        <v>37</v>
      </c>
      <c r="C25" s="32" t="s">
        <v>38</v>
      </c>
      <c r="D25" s="6">
        <v>4</v>
      </c>
      <c r="E25" s="23"/>
      <c r="F25" s="24">
        <v>2</v>
      </c>
      <c r="G25" s="23"/>
      <c r="H25" s="5">
        <f t="shared" si="0"/>
        <v>0</v>
      </c>
    </row>
    <row r="26" spans="1:8" ht="41.4">
      <c r="A26" s="2">
        <v>23</v>
      </c>
      <c r="B26" s="26" t="s">
        <v>39</v>
      </c>
      <c r="C26" s="32" t="s">
        <v>40</v>
      </c>
      <c r="D26" s="6">
        <v>4</v>
      </c>
      <c r="E26" s="23"/>
      <c r="F26" s="24">
        <v>2</v>
      </c>
      <c r="G26" s="23"/>
      <c r="H26" s="5">
        <f t="shared" si="0"/>
        <v>0</v>
      </c>
    </row>
    <row r="27" spans="1:8" ht="30" customHeight="1">
      <c r="A27" s="1">
        <v>24</v>
      </c>
      <c r="B27" s="26" t="s">
        <v>41</v>
      </c>
      <c r="C27" s="32" t="s">
        <v>42</v>
      </c>
      <c r="D27" s="17"/>
      <c r="E27" s="8"/>
      <c r="F27" s="24">
        <v>2</v>
      </c>
      <c r="G27" s="23"/>
      <c r="H27" s="5">
        <f t="shared" si="0"/>
        <v>0</v>
      </c>
    </row>
    <row r="28" spans="1:8" ht="58.5" customHeight="1">
      <c r="A28" s="2">
        <v>25</v>
      </c>
      <c r="B28" s="26" t="s">
        <v>43</v>
      </c>
      <c r="C28" s="32" t="s">
        <v>44</v>
      </c>
      <c r="D28" s="17"/>
      <c r="E28" s="8"/>
      <c r="F28" s="24">
        <v>2</v>
      </c>
      <c r="G28" s="23"/>
      <c r="H28" s="5">
        <f t="shared" si="0"/>
        <v>0</v>
      </c>
    </row>
    <row r="29" spans="1:8" ht="27.6">
      <c r="A29" s="1">
        <v>26</v>
      </c>
      <c r="B29" s="26" t="s">
        <v>45</v>
      </c>
      <c r="C29" s="32" t="s">
        <v>46</v>
      </c>
      <c r="D29" s="17"/>
      <c r="E29" s="8"/>
      <c r="F29" s="24">
        <v>2</v>
      </c>
      <c r="G29" s="23"/>
      <c r="H29" s="5">
        <f t="shared" si="0"/>
        <v>0</v>
      </c>
    </row>
    <row r="30" spans="1:8" ht="32.25" customHeight="1">
      <c r="A30" s="2">
        <v>27</v>
      </c>
      <c r="B30" s="26" t="s">
        <v>47</v>
      </c>
      <c r="C30" s="32" t="s">
        <v>48</v>
      </c>
      <c r="D30" s="17"/>
      <c r="E30" s="8"/>
      <c r="F30" s="24">
        <v>2</v>
      </c>
      <c r="G30" s="23"/>
      <c r="H30" s="5">
        <f t="shared" si="0"/>
        <v>0</v>
      </c>
    </row>
    <row r="31" spans="1:8" ht="55.5" customHeight="1">
      <c r="A31" s="9">
        <v>28</v>
      </c>
      <c r="B31" s="26" t="s">
        <v>90</v>
      </c>
      <c r="C31" s="32" t="s">
        <v>49</v>
      </c>
      <c r="D31" s="17"/>
      <c r="E31" s="8"/>
      <c r="F31" s="24">
        <v>2</v>
      </c>
      <c r="G31" s="23"/>
      <c r="H31" s="5">
        <f t="shared" si="0"/>
        <v>0</v>
      </c>
    </row>
    <row r="32" spans="1:8" ht="56.25" customHeight="1">
      <c r="A32" s="13">
        <v>29</v>
      </c>
      <c r="B32" s="26" t="s">
        <v>50</v>
      </c>
      <c r="C32" s="32" t="s">
        <v>51</v>
      </c>
      <c r="D32" s="6">
        <v>4</v>
      </c>
      <c r="E32" s="23"/>
      <c r="F32" s="24">
        <v>2</v>
      </c>
      <c r="G32" s="23"/>
      <c r="H32" s="5">
        <f t="shared" si="0"/>
        <v>0</v>
      </c>
    </row>
    <row r="33" spans="1:8" ht="42.75" customHeight="1">
      <c r="A33" s="1">
        <v>30</v>
      </c>
      <c r="B33" s="26" t="s">
        <v>52</v>
      </c>
      <c r="C33" s="32" t="s">
        <v>53</v>
      </c>
      <c r="D33" s="6">
        <v>4</v>
      </c>
      <c r="E33" s="23"/>
      <c r="F33" s="24">
        <v>2</v>
      </c>
      <c r="G33" s="23"/>
      <c r="H33" s="5">
        <f t="shared" si="0"/>
        <v>0</v>
      </c>
    </row>
    <row r="34" spans="1:8" ht="43.5" customHeight="1">
      <c r="A34" s="2">
        <v>31</v>
      </c>
      <c r="B34" s="26" t="s">
        <v>54</v>
      </c>
      <c r="C34" s="32" t="s">
        <v>55</v>
      </c>
      <c r="D34" s="6">
        <v>4</v>
      </c>
      <c r="E34" s="23"/>
      <c r="F34" s="24">
        <v>2</v>
      </c>
      <c r="G34" s="23"/>
      <c r="H34" s="5">
        <f t="shared" si="0"/>
        <v>0</v>
      </c>
    </row>
    <row r="35" spans="1:8" ht="58.5" customHeight="1">
      <c r="A35" s="1">
        <v>32</v>
      </c>
      <c r="B35" s="26" t="s">
        <v>56</v>
      </c>
      <c r="C35" s="32" t="s">
        <v>57</v>
      </c>
      <c r="D35" s="17"/>
      <c r="E35" s="8"/>
      <c r="F35" s="24">
        <v>2</v>
      </c>
      <c r="G35" s="23"/>
      <c r="H35" s="5">
        <f t="shared" si="0"/>
        <v>0</v>
      </c>
    </row>
    <row r="36" spans="1:8" ht="60" customHeight="1">
      <c r="A36" s="2">
        <v>33</v>
      </c>
      <c r="B36" s="26" t="s">
        <v>58</v>
      </c>
      <c r="C36" s="32" t="s">
        <v>59</v>
      </c>
      <c r="D36" s="17"/>
      <c r="E36" s="8"/>
      <c r="F36" s="24">
        <v>2</v>
      </c>
      <c r="G36" s="23"/>
      <c r="H36" s="5">
        <f t="shared" si="0"/>
        <v>0</v>
      </c>
    </row>
    <row r="37" spans="1:8" ht="45" customHeight="1">
      <c r="A37" s="1">
        <v>34</v>
      </c>
      <c r="B37" s="26" t="s">
        <v>60</v>
      </c>
      <c r="C37" s="32" t="s">
        <v>61</v>
      </c>
      <c r="D37" s="6">
        <v>4</v>
      </c>
      <c r="E37" s="23"/>
      <c r="F37" s="24">
        <v>2</v>
      </c>
      <c r="G37" s="23"/>
      <c r="H37" s="5">
        <f t="shared" si="0"/>
        <v>0</v>
      </c>
    </row>
    <row r="38" spans="1:8" ht="68.25" customHeight="1">
      <c r="A38" s="2">
        <v>35</v>
      </c>
      <c r="B38" s="26" t="s">
        <v>62</v>
      </c>
      <c r="C38" s="32" t="s">
        <v>63</v>
      </c>
      <c r="D38" s="6">
        <v>4</v>
      </c>
      <c r="E38" s="23"/>
      <c r="F38" s="24">
        <v>2</v>
      </c>
      <c r="G38" s="23"/>
      <c r="H38" s="5">
        <f t="shared" si="0"/>
        <v>0</v>
      </c>
    </row>
    <row r="39" spans="1:8" ht="55.2">
      <c r="A39" s="1">
        <v>36</v>
      </c>
      <c r="B39" s="26" t="s">
        <v>64</v>
      </c>
      <c r="C39" s="32" t="s">
        <v>65</v>
      </c>
      <c r="D39" s="17"/>
      <c r="E39" s="8"/>
      <c r="F39" s="24">
        <v>2</v>
      </c>
      <c r="G39" s="23"/>
      <c r="H39" s="5">
        <f t="shared" si="0"/>
        <v>0</v>
      </c>
    </row>
    <row r="40" spans="1:8" ht="44.25" customHeight="1">
      <c r="A40" s="2">
        <v>37</v>
      </c>
      <c r="B40" s="26" t="s">
        <v>66</v>
      </c>
      <c r="C40" s="32" t="s">
        <v>67</v>
      </c>
      <c r="D40" s="6">
        <v>2</v>
      </c>
      <c r="E40" s="23"/>
      <c r="F40" s="24">
        <v>2</v>
      </c>
      <c r="G40" s="23"/>
      <c r="H40" s="5">
        <f t="shared" si="0"/>
        <v>0</v>
      </c>
    </row>
    <row r="41" spans="1:8" ht="29.25" customHeight="1">
      <c r="A41" s="9">
        <v>38</v>
      </c>
      <c r="B41" s="26" t="s">
        <v>68</v>
      </c>
      <c r="C41" s="32" t="s">
        <v>69</v>
      </c>
      <c r="D41" s="17"/>
      <c r="E41" s="8"/>
      <c r="F41" s="24">
        <v>2</v>
      </c>
      <c r="G41" s="23"/>
      <c r="H41" s="5">
        <f t="shared" si="0"/>
        <v>0</v>
      </c>
    </row>
    <row r="42" spans="1:8" ht="31.5" customHeight="1">
      <c r="A42" s="13">
        <v>39</v>
      </c>
      <c r="B42" s="26" t="s">
        <v>70</v>
      </c>
      <c r="C42" s="32" t="s">
        <v>71</v>
      </c>
      <c r="D42" s="17"/>
      <c r="E42" s="8"/>
      <c r="F42" s="24">
        <v>2</v>
      </c>
      <c r="G42" s="23"/>
      <c r="H42" s="5">
        <f t="shared" si="0"/>
        <v>0</v>
      </c>
    </row>
    <row r="43" spans="1:8" ht="45.75" customHeight="1">
      <c r="A43" s="1">
        <v>40</v>
      </c>
      <c r="B43" s="26" t="s">
        <v>72</v>
      </c>
      <c r="C43" s="32" t="s">
        <v>71</v>
      </c>
      <c r="D43" s="18"/>
      <c r="E43" s="8"/>
      <c r="F43" s="24">
        <v>2</v>
      </c>
      <c r="G43" s="23"/>
      <c r="H43" s="5">
        <f t="shared" si="0"/>
        <v>0</v>
      </c>
    </row>
    <row r="44" spans="1:8" ht="28.5" customHeight="1">
      <c r="A44" s="2">
        <v>41</v>
      </c>
      <c r="B44" s="26" t="s">
        <v>73</v>
      </c>
      <c r="C44" s="32" t="s">
        <v>74</v>
      </c>
      <c r="D44" s="30">
        <v>2</v>
      </c>
      <c r="E44" s="24"/>
      <c r="F44" s="24">
        <v>2</v>
      </c>
      <c r="G44" s="23"/>
      <c r="H44" s="5">
        <f t="shared" si="0"/>
        <v>0</v>
      </c>
    </row>
    <row r="45" spans="1:8" ht="28.5" customHeight="1">
      <c r="A45" s="1">
        <v>42</v>
      </c>
      <c r="B45" s="26" t="s">
        <v>73</v>
      </c>
      <c r="C45" s="32" t="s">
        <v>74</v>
      </c>
      <c r="D45" s="30">
        <v>2</v>
      </c>
      <c r="E45" s="24"/>
      <c r="F45" s="24">
        <v>2</v>
      </c>
      <c r="G45" s="23"/>
      <c r="H45" s="5">
        <f t="shared" si="0"/>
        <v>0</v>
      </c>
    </row>
    <row r="46" spans="1:8" ht="28.5" customHeight="1">
      <c r="A46" s="2">
        <v>43</v>
      </c>
      <c r="B46" s="26" t="s">
        <v>73</v>
      </c>
      <c r="C46" s="32" t="s">
        <v>74</v>
      </c>
      <c r="D46" s="30">
        <v>2</v>
      </c>
      <c r="E46" s="24"/>
      <c r="F46" s="24">
        <v>2</v>
      </c>
      <c r="G46" s="23"/>
      <c r="H46" s="5">
        <f t="shared" si="0"/>
        <v>0</v>
      </c>
    </row>
    <row r="47" spans="1:8" ht="28.5" customHeight="1">
      <c r="A47" s="1">
        <v>44</v>
      </c>
      <c r="B47" s="26" t="s">
        <v>73</v>
      </c>
      <c r="C47" s="32" t="s">
        <v>74</v>
      </c>
      <c r="D47" s="30">
        <v>2</v>
      </c>
      <c r="E47" s="24"/>
      <c r="F47" s="24">
        <v>2</v>
      </c>
      <c r="G47" s="23"/>
      <c r="H47" s="5">
        <f t="shared" si="0"/>
        <v>0</v>
      </c>
    </row>
    <row r="48" spans="1:8" ht="48.75" customHeight="1">
      <c r="A48" s="40" t="s">
        <v>75</v>
      </c>
      <c r="B48" s="40"/>
      <c r="C48" s="40"/>
      <c r="D48" s="40"/>
      <c r="E48" s="40"/>
      <c r="F48" s="40"/>
      <c r="G48" s="40"/>
      <c r="H48" s="40"/>
    </row>
    <row r="49" spans="1:8" ht="27.6">
      <c r="A49" s="1" t="s">
        <v>76</v>
      </c>
      <c r="B49" s="1" t="s">
        <v>2</v>
      </c>
      <c r="C49" s="24" t="s">
        <v>85</v>
      </c>
      <c r="D49" s="41" t="s">
        <v>86</v>
      </c>
      <c r="E49" s="41"/>
      <c r="F49" s="41"/>
      <c r="G49" s="41"/>
      <c r="H49" s="24" t="s">
        <v>77</v>
      </c>
    </row>
    <row r="50" spans="1:8">
      <c r="A50" s="1">
        <v>1</v>
      </c>
      <c r="B50" s="1">
        <v>2</v>
      </c>
      <c r="C50" s="24">
        <v>3</v>
      </c>
      <c r="D50" s="41">
        <v>4</v>
      </c>
      <c r="E50" s="41"/>
      <c r="F50" s="41"/>
      <c r="G50" s="41"/>
      <c r="H50" s="24" t="s">
        <v>89</v>
      </c>
    </row>
    <row r="51" spans="1:8" ht="59.25" customHeight="1">
      <c r="A51" s="1">
        <v>1</v>
      </c>
      <c r="B51" s="24" t="s">
        <v>78</v>
      </c>
      <c r="C51" s="24">
        <v>80</v>
      </c>
      <c r="D51" s="44"/>
      <c r="E51" s="44"/>
      <c r="F51" s="44"/>
      <c r="G51" s="44"/>
      <c r="H51" s="23">
        <f>C51*D51</f>
        <v>0</v>
      </c>
    </row>
    <row r="52" spans="1:8" ht="39.75" customHeight="1">
      <c r="A52" s="40" t="s">
        <v>79</v>
      </c>
      <c r="B52" s="40"/>
      <c r="C52" s="40"/>
      <c r="D52" s="40"/>
      <c r="E52" s="40"/>
      <c r="F52" s="40"/>
      <c r="G52" s="40"/>
      <c r="H52" s="40"/>
    </row>
    <row r="53" spans="1:8">
      <c r="A53" s="1" t="s">
        <v>76</v>
      </c>
      <c r="B53" s="1" t="s">
        <v>2</v>
      </c>
      <c r="C53" s="24" t="s">
        <v>87</v>
      </c>
      <c r="D53" s="41" t="s">
        <v>88</v>
      </c>
      <c r="E53" s="41"/>
      <c r="F53" s="41"/>
      <c r="G53" s="41"/>
      <c r="H53" s="24" t="s">
        <v>77</v>
      </c>
    </row>
    <row r="54" spans="1:8">
      <c r="A54" s="1">
        <v>1</v>
      </c>
      <c r="B54" s="1">
        <v>2</v>
      </c>
      <c r="C54" s="24">
        <v>3</v>
      </c>
      <c r="D54" s="41">
        <v>4</v>
      </c>
      <c r="E54" s="41"/>
      <c r="F54" s="41"/>
      <c r="G54" s="41"/>
      <c r="H54" s="24" t="s">
        <v>89</v>
      </c>
    </row>
    <row r="55" spans="1:8" ht="140.25" customHeight="1">
      <c r="A55" s="9">
        <v>1</v>
      </c>
      <c r="B55" s="10" t="s">
        <v>80</v>
      </c>
      <c r="C55" s="10">
        <v>120</v>
      </c>
      <c r="D55" s="45"/>
      <c r="E55" s="45"/>
      <c r="F55" s="45"/>
      <c r="G55" s="45"/>
      <c r="H55" s="23">
        <f>C55*D55</f>
        <v>0</v>
      </c>
    </row>
    <row r="56" spans="1:8" ht="25.5" customHeight="1">
      <c r="A56" s="19"/>
      <c r="B56" s="19"/>
      <c r="C56" s="19"/>
      <c r="D56" s="19"/>
      <c r="E56" s="19"/>
      <c r="F56" s="43" t="s">
        <v>81</v>
      </c>
      <c r="G56" s="43"/>
      <c r="H56" s="20">
        <f>SUM(H4:H43)+H51+H55</f>
        <v>0</v>
      </c>
    </row>
    <row r="64" spans="1:8" ht="18" customHeight="1">
      <c r="E64" s="38"/>
      <c r="F64" s="42" t="s">
        <v>91</v>
      </c>
      <c r="G64" s="42"/>
    </row>
    <row r="65" spans="5:7" ht="39.75" customHeight="1">
      <c r="E65" s="38"/>
      <c r="F65" s="42"/>
      <c r="G65" s="42"/>
    </row>
    <row r="66" spans="5:7" ht="14.25" customHeight="1">
      <c r="E66" s="38"/>
      <c r="F66" s="38"/>
      <c r="G66" s="38"/>
    </row>
  </sheetData>
  <mergeCells count="11">
    <mergeCell ref="A1:H1"/>
    <mergeCell ref="A48:H48"/>
    <mergeCell ref="D49:G49"/>
    <mergeCell ref="D50:G50"/>
    <mergeCell ref="F64:G65"/>
    <mergeCell ref="F56:G56"/>
    <mergeCell ref="D51:G51"/>
    <mergeCell ref="A52:H52"/>
    <mergeCell ref="D53:G53"/>
    <mergeCell ref="D54:G54"/>
    <mergeCell ref="D55:G55"/>
  </mergeCells>
  <pageMargins left="0.31496062992125984" right="0.31496062992125984" top="0.94488188976377963" bottom="0.55118110236220474" header="0.31496062992125984" footer="0.31496062992125984"/>
  <pageSetup paperSize="9" scale="75" orientation="landscape" r:id="rId1"/>
  <headerFooter>
    <oddHeader>&amp;L&amp;"Calibri,Pogrubiony"&amp;12Nr sprawy: AL.0141.15.2025&amp;C
&amp;"-,Pogrubiony"&amp;12FORMULARZ CENOWY&amp;R&amp;"-,Pogrubiony"&amp;12Załącznik nr 2 do WP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Sandra Konieczka</cp:lastModifiedBy>
  <cp:revision/>
  <cp:lastPrinted>2025-02-10T09:51:33Z</cp:lastPrinted>
  <dcterms:created xsi:type="dcterms:W3CDTF">2024-11-07T10:04:14Z</dcterms:created>
  <dcterms:modified xsi:type="dcterms:W3CDTF">2025-02-10T09:51:56Z</dcterms:modified>
  <cp:category/>
  <cp:contentStatus/>
</cp:coreProperties>
</file>