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PRZETARGI 2024\USŁUGI\AL.0141.119.2024 usługi operatorskie telefonii stacjonarnej\"/>
    </mc:Choice>
  </mc:AlternateContent>
  <bookViews>
    <workbookView xWindow="-15" yWindow="4020" windowWidth="15330" windowHeight="1980"/>
  </bookViews>
  <sheets>
    <sheet name="formularz cenowy" sheetId="5" r:id="rId1"/>
  </sheets>
  <definedNames>
    <definedName name="_xlnm.Print_Area" localSheetId="0">'formularz cenowy'!$A$1:$J$43</definedName>
  </definedNames>
  <calcPr calcId="162913"/>
</workbook>
</file>

<file path=xl/calcChain.xml><?xml version="1.0" encoding="utf-8"?>
<calcChain xmlns="http://schemas.openxmlformats.org/spreadsheetml/2006/main">
  <c r="I9" i="5" l="1"/>
  <c r="G9" i="5"/>
  <c r="F10" i="5" l="1"/>
  <c r="G10" i="5" s="1"/>
  <c r="F29" i="5"/>
  <c r="F23" i="5"/>
  <c r="F16" i="5"/>
  <c r="F30" i="5" l="1"/>
  <c r="G30" i="5" s="1"/>
  <c r="I30" i="5" s="1"/>
  <c r="G29" i="5"/>
  <c r="I29" i="5" s="1"/>
  <c r="G16" i="5"/>
  <c r="I16" i="5" s="1"/>
  <c r="F17" i="5"/>
  <c r="F31" i="5" l="1"/>
  <c r="F32" i="5"/>
  <c r="G31" i="5"/>
  <c r="I31" i="5" s="1"/>
  <c r="F33" i="5" l="1"/>
  <c r="G32" i="5"/>
  <c r="I32" i="5" s="1"/>
  <c r="I33" i="5" s="1"/>
  <c r="F11" i="5"/>
  <c r="F12" i="5" s="1"/>
  <c r="F13" i="5" s="1"/>
  <c r="F14" i="5" s="1"/>
  <c r="F18" i="5" s="1"/>
  <c r="F19" i="5" s="1"/>
  <c r="F20" i="5" s="1"/>
  <c r="F21" i="5" s="1"/>
  <c r="F24" i="5" s="1"/>
  <c r="F25" i="5" s="1"/>
  <c r="F26" i="5" s="1"/>
  <c r="F27" i="5" s="1"/>
  <c r="G19" i="5" l="1"/>
  <c r="I19" i="5" s="1"/>
  <c r="G26" i="5" l="1"/>
  <c r="I26" i="5" s="1"/>
  <c r="G25" i="5"/>
  <c r="I25" i="5" s="1"/>
  <c r="G24" i="5"/>
  <c r="I24" i="5" s="1"/>
  <c r="G20" i="5"/>
  <c r="I20" i="5" s="1"/>
  <c r="G18" i="5"/>
  <c r="I18" i="5" s="1"/>
  <c r="G17" i="5"/>
  <c r="I17" i="5" s="1"/>
  <c r="D12" i="5" l="1"/>
  <c r="G12" i="5" l="1"/>
  <c r="I12" i="5" s="1"/>
  <c r="G23" i="5"/>
  <c r="I23" i="5" s="1"/>
  <c r="I27" i="5" l="1"/>
  <c r="I10" i="5" l="1"/>
  <c r="G11" i="5"/>
  <c r="I11" i="5" s="1"/>
  <c r="G13" i="5"/>
  <c r="I13" i="5" s="1"/>
  <c r="I21" i="5"/>
  <c r="I14" i="5" l="1"/>
  <c r="I34" i="5" s="1"/>
</calcChain>
</file>

<file path=xl/sharedStrings.xml><?xml version="1.0" encoding="utf-8"?>
<sst xmlns="http://schemas.openxmlformats.org/spreadsheetml/2006/main" count="85" uniqueCount="53">
  <si>
    <t>1.</t>
  </si>
  <si>
    <t>2.</t>
  </si>
  <si>
    <t>5.</t>
  </si>
  <si>
    <t>6.</t>
  </si>
  <si>
    <t>Lp.</t>
  </si>
  <si>
    <t>3.</t>
  </si>
  <si>
    <t>min.</t>
  </si>
  <si>
    <t>szt.</t>
  </si>
  <si>
    <t>Nazwa
Planu
Taryfowego</t>
  </si>
  <si>
    <t>Rodzaj usługi</t>
  </si>
  <si>
    <t>Liczba
miesięcy</t>
  </si>
  <si>
    <t>4.</t>
  </si>
  <si>
    <t>Liczba
jedn./miesiąc</t>
  </si>
  <si>
    <t>Jedn.</t>
  </si>
  <si>
    <t>Cena
jednostkowa
netto</t>
  </si>
  <si>
    <t>RAZEM</t>
  </si>
  <si>
    <t>kanał</t>
  </si>
  <si>
    <t xml:space="preserve"> - </t>
  </si>
  <si>
    <t>*)</t>
  </si>
  <si>
    <t>FORMULARZ CENOWY</t>
  </si>
  <si>
    <t>Abonament łącza cyfrowego ISDN BRA (2B+D) wraz z opłatami dodatkowymi (DDI, MSN itd.).</t>
  </si>
  <si>
    <t>Abonament łącza abonenckiego POTS.</t>
  </si>
  <si>
    <t>18.</t>
  </si>
  <si>
    <t>Uwagi</t>
  </si>
  <si>
    <t>ISDN PRA</t>
  </si>
  <si>
    <t>POTS</t>
  </si>
  <si>
    <t>Abonament łącza SIP Trunk</t>
  </si>
  <si>
    <t xml:space="preserve">Abonament łącza cyfrowego ISDN PRA (30B+D) wraz z opłatami dodatkowymi (DDI, MSN itd.). </t>
  </si>
  <si>
    <t>Cena za połączenia lokalne i strefowe (w ruchu automatycznym w naliczaniu sekundowym) *)</t>
  </si>
  <si>
    <t>Cena za połączenia międzystrefowe (w ruchu automatycznym w naliczaniu sekundowym) *)</t>
  </si>
  <si>
    <t>Cena za połączenia  międzynarodowe stacjonarne do krajów w 1 Strefie roamingu UE (w ruchu automatycznym w naliczaniu sekundowym) *)</t>
  </si>
  <si>
    <t>Cena za połączenia do krajowych sieci telefonii komórkowej *)</t>
  </si>
  <si>
    <t>Załącznik nr 2 do WP</t>
  </si>
  <si>
    <t>Pozostałe rodzaje połączeń rozliczane będą zgodnie z cennikiem Wykonawcy - Załącznik nr 4</t>
  </si>
  <si>
    <t>Cena za pozostałe połączenia nie wymienione w poz. 1-5</t>
  </si>
  <si>
    <t>Cena za pozostałe połączenia nie wymienione w poz. 7-11</t>
  </si>
  <si>
    <t>Cena za pozostałe połączenia nie wymienione w poz. 13-16</t>
  </si>
  <si>
    <t>19.</t>
  </si>
  <si>
    <t>20.</t>
  </si>
  <si>
    <t>21.</t>
  </si>
  <si>
    <t>22.</t>
  </si>
  <si>
    <t>W przypadku ujęcia ceny rozmów w cenie abonamentu w kol. 8 należy wpisać 0 zł., a w kol. 10 "Nielimitowane połączenia dla usługi zostały ujęte w cenie abonamentu".</t>
  </si>
  <si>
    <t>SIP Trunk</t>
  </si>
  <si>
    <t>ISDN BRA</t>
  </si>
  <si>
    <t>wg. potrzeb
Przewidywana wartość 
usług poz. 6  
to 5% z sumy 
poz. 1-5, kol. 9</t>
  </si>
  <si>
    <t>wg. potrzeb
Przewidywana wartość 
usług poz. 12
to 5% z sumy 
poz. 7-11 kol. 9</t>
  </si>
  <si>
    <t>wg. potrzeb
Przewidywana wartość 
usług poz. 17 
to 5% z sumy 
poz. 13-16 kol. 9</t>
  </si>
  <si>
    <t>wg. potrzeb
Przewidywana wartość 
usług poz. 22 
to 5% z sumy 
poz. 18-21 kol. 9</t>
  </si>
  <si>
    <t>Liczba jedn.
za czas trwania umowy
 [kol.4 x 6]</t>
  </si>
  <si>
    <t>Wartość netto
[kol. 7 x 8]</t>
  </si>
  <si>
    <t xml:space="preserve">Data ……………………………………………………………………………………                                                                      Podpis osób wskazanych w dokumencie uprawniającym  do występowania w obrocie prawnym lub posiadających pełnomocnictwo  </t>
  </si>
  <si>
    <t>Nr sprawy: AL.0141.119.204</t>
  </si>
  <si>
    <t>Załącznik nr 2 Umowy AL.0141.119.2024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</si>
</sst>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* #,##0.00\ &quot;zł&quot;_-;\-* #,##0.00\ &quot;zł&quot;_-;_-* &quot;-&quot;??\ &quot;zł&quot;_-;_-@_-"/>
    <numFmt numFmtId="164" formatCode="_-* #,##0.00\ _z_ł_-;\-* #,##0.00\ _z_ł_-;_-* &quot;-&quot;??\ _z_ł_-;_-@_-"/>
    <numFmt numFmtId="165" formatCode="_-* #,##0\ _z_ł_-;\-* #,##0\ _z_ł_-;_-* &quot;-&quot;??\ _z_ł_-;_-@_-"/>
    <numFmt numFmtId="166" formatCode="#,##0_ ;\-#,##0\ "/>
  </numFmts>
  <fonts count="7" x14ac:knownFonts="1">
    <font>
      <sz val="10"/>
      <name val="Arial"/>
      <charset val="238"/>
    </font>
    <font>
      <sz val="10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1"/>
      <name val="Calibri"/>
      <family val="2"/>
      <charset val="238"/>
    </font>
    <font>
      <b/>
      <sz val="26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6">
    <xf numFmtId="0" fontId="0" fillId="0" borderId="0" xfId="0"/>
    <xf numFmtId="0" fontId="3" fillId="2" borderId="4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left"/>
    </xf>
    <xf numFmtId="0" fontId="4" fillId="0" borderId="0" xfId="0" applyFont="1"/>
    <xf numFmtId="44" fontId="4" fillId="0" borderId="0" xfId="0" applyNumberFormat="1" applyFont="1"/>
    <xf numFmtId="44" fontId="2" fillId="0" borderId="0" xfId="2" applyFont="1"/>
    <xf numFmtId="0" fontId="2" fillId="0" borderId="0" xfId="0" applyFont="1" applyFill="1"/>
    <xf numFmtId="0" fontId="5" fillId="0" borderId="0" xfId="0" applyFont="1"/>
    <xf numFmtId="44" fontId="3" fillId="0" borderId="0" xfId="0" applyNumberFormat="1" applyFont="1" applyAlignment="1">
      <alignment horizontal="right"/>
    </xf>
    <xf numFmtId="0" fontId="2" fillId="0" borderId="1" xfId="0" applyFont="1" applyFill="1" applyBorder="1" applyAlignment="1">
      <alignment horizontal="center" vertical="center" readingOrder="1"/>
    </xf>
    <xf numFmtId="0" fontId="2" fillId="0" borderId="1" xfId="0" applyFont="1" applyFill="1" applyBorder="1" applyAlignment="1">
      <alignment horizontal="left" vertical="center" wrapText="1" readingOrder="1"/>
    </xf>
    <xf numFmtId="0" fontId="2" fillId="0" borderId="1" xfId="0" applyFont="1" applyFill="1" applyBorder="1" applyAlignment="1">
      <alignment horizontal="center" vertical="center" wrapText="1" readingOrder="1"/>
    </xf>
    <xf numFmtId="165" fontId="2" fillId="0" borderId="1" xfId="1" applyNumberFormat="1" applyFont="1" applyFill="1" applyBorder="1" applyAlignment="1">
      <alignment horizontal="center" vertical="center" readingOrder="1"/>
    </xf>
    <xf numFmtId="166" fontId="2" fillId="0" borderId="1" xfId="2" applyNumberFormat="1" applyFont="1" applyFill="1" applyBorder="1" applyAlignment="1">
      <alignment horizontal="center" vertical="center" readingOrder="1"/>
    </xf>
    <xf numFmtId="44" fontId="2" fillId="0" borderId="1" xfId="2" applyFont="1" applyFill="1" applyBorder="1" applyAlignment="1">
      <alignment horizontal="center" vertical="center" readingOrder="1"/>
    </xf>
    <xf numFmtId="44" fontId="2" fillId="0" borderId="1" xfId="2" applyNumberFormat="1" applyFont="1" applyFill="1" applyBorder="1" applyAlignment="1">
      <alignment horizontal="center" vertical="center" readingOrder="1"/>
    </xf>
    <xf numFmtId="166" fontId="2" fillId="0" borderId="1" xfId="2" applyNumberFormat="1" applyFont="1" applyFill="1" applyBorder="1" applyAlignment="1">
      <alignment horizontal="center" vertical="center" wrapText="1" readingOrder="1"/>
    </xf>
    <xf numFmtId="0" fontId="2" fillId="0" borderId="2" xfId="0" applyFont="1" applyFill="1" applyBorder="1" applyAlignment="1">
      <alignment horizontal="left" vertical="center" wrapText="1" readingOrder="1"/>
    </xf>
    <xf numFmtId="0" fontId="2" fillId="0" borderId="2" xfId="0" applyFont="1" applyFill="1" applyBorder="1" applyAlignment="1">
      <alignment horizontal="center" vertical="center" wrapText="1" readingOrder="1"/>
    </xf>
    <xf numFmtId="165" fontId="2" fillId="0" borderId="2" xfId="1" applyNumberFormat="1" applyFont="1" applyFill="1" applyBorder="1" applyAlignment="1">
      <alignment horizontal="center" vertical="center" readingOrder="1"/>
    </xf>
    <xf numFmtId="166" fontId="2" fillId="0" borderId="2" xfId="2" applyNumberFormat="1" applyFont="1" applyFill="1" applyBorder="1" applyAlignment="1">
      <alignment horizontal="center" vertical="center" readingOrder="1"/>
    </xf>
    <xf numFmtId="0" fontId="3" fillId="0" borderId="1" xfId="0" applyFont="1" applyFill="1" applyBorder="1" applyAlignment="1">
      <alignment horizontal="center"/>
    </xf>
    <xf numFmtId="44" fontId="3" fillId="0" borderId="1" xfId="2" applyFont="1" applyFill="1" applyBorder="1" applyAlignment="1">
      <alignment horizontal="center"/>
    </xf>
    <xf numFmtId="165" fontId="2" fillId="0" borderId="1" xfId="1" applyNumberFormat="1" applyFont="1" applyFill="1" applyBorder="1" applyAlignment="1">
      <alignment horizontal="center" vertical="center"/>
    </xf>
    <xf numFmtId="165" fontId="2" fillId="0" borderId="1" xfId="1" applyNumberFormat="1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6" fillId="0" borderId="0" xfId="0" applyFont="1"/>
    <xf numFmtId="44" fontId="2" fillId="4" borderId="1" xfId="2" applyFont="1" applyFill="1" applyBorder="1" applyAlignment="1">
      <alignment horizontal="center" vertical="center" readingOrder="1"/>
    </xf>
    <xf numFmtId="44" fontId="2" fillId="4" borderId="2" xfId="2" applyFont="1" applyFill="1" applyBorder="1" applyAlignment="1">
      <alignment horizontal="center" vertical="center" readingOrder="1"/>
    </xf>
    <xf numFmtId="0" fontId="2" fillId="0" borderId="1" xfId="0" applyFont="1" applyFill="1" applyBorder="1" applyAlignment="1">
      <alignment horizontal="left" vertical="center" wrapText="1" readingOrder="1"/>
    </xf>
    <xf numFmtId="0" fontId="4" fillId="3" borderId="8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2" fillId="5" borderId="8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 readingOrder="1"/>
    </xf>
    <xf numFmtId="0" fontId="2" fillId="0" borderId="0" xfId="0" applyFont="1" applyAlignment="1">
      <alignment horizontal="right"/>
    </xf>
    <xf numFmtId="0" fontId="2" fillId="0" borderId="1" xfId="0" applyFont="1" applyFill="1" applyBorder="1" applyAlignment="1">
      <alignment horizontal="left" vertical="center" wrapText="1" readingOrder="1"/>
    </xf>
    <xf numFmtId="0" fontId="2" fillId="0" borderId="1" xfId="0" applyFont="1" applyFill="1" applyBorder="1" applyAlignment="1">
      <alignment horizontal="left" vertical="center" wrapText="1" readingOrder="1"/>
    </xf>
    <xf numFmtId="0" fontId="2" fillId="0" borderId="1" xfId="0" applyFont="1" applyFill="1" applyBorder="1" applyAlignment="1">
      <alignment horizontal="left" vertical="center" wrapText="1" readingOrder="1"/>
    </xf>
    <xf numFmtId="0" fontId="2" fillId="0" borderId="0" xfId="0" applyFont="1" applyFill="1" applyAlignment="1">
      <alignment horizontal="center" wrapText="1"/>
    </xf>
  </cellXfs>
  <cellStyles count="3">
    <cellStyle name="Dziesiętny" xfId="1" builtinId="3"/>
    <cellStyle name="Normalny" xfId="0" builtinId="0"/>
    <cellStyle name="Walutowy" xfId="2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0"/>
  <sheetViews>
    <sheetView showGridLines="0" tabSelected="1" zoomScale="85" zoomScaleNormal="85" zoomScaleSheetLayoutView="75" workbookViewId="0">
      <selection activeCell="I4" sqref="I4"/>
    </sheetView>
  </sheetViews>
  <sheetFormatPr defaultRowHeight="15" x14ac:dyDescent="0.25"/>
  <cols>
    <col min="1" max="1" width="5.28515625" style="2" customWidth="1"/>
    <col min="2" max="2" width="59.140625" style="4" customWidth="1"/>
    <col min="3" max="3" width="7.85546875" style="2" customWidth="1"/>
    <col min="4" max="4" width="13" style="2" customWidth="1"/>
    <col min="5" max="5" width="29.28515625" style="2" customWidth="1"/>
    <col min="6" max="6" width="9.140625" style="2"/>
    <col min="7" max="7" width="18.28515625" style="2" customWidth="1"/>
    <col min="8" max="8" width="12.5703125" style="2" customWidth="1"/>
    <col min="9" max="9" width="16.7109375" style="2" customWidth="1"/>
    <col min="10" max="10" width="17" style="4" bestFit="1" customWidth="1"/>
    <col min="11" max="11" width="18.140625" style="4" bestFit="1" customWidth="1"/>
    <col min="12" max="16384" width="9.140625" style="4"/>
  </cols>
  <sheetData>
    <row r="1" spans="1:11" x14ac:dyDescent="0.25">
      <c r="J1" s="41" t="s">
        <v>32</v>
      </c>
    </row>
    <row r="2" spans="1:11" x14ac:dyDescent="0.25">
      <c r="A2" s="10" t="s">
        <v>51</v>
      </c>
      <c r="J2" s="11" t="s">
        <v>52</v>
      </c>
    </row>
    <row r="3" spans="1:11" x14ac:dyDescent="0.25">
      <c r="A3" s="5"/>
    </row>
    <row r="4" spans="1:11" ht="33.75" x14ac:dyDescent="0.5">
      <c r="A4" s="5"/>
      <c r="D4" s="32" t="s">
        <v>19</v>
      </c>
    </row>
    <row r="5" spans="1:11" ht="15.75" thickBot="1" x14ac:dyDescent="0.3">
      <c r="A5" s="5"/>
    </row>
    <row r="6" spans="1:11" ht="60" x14ac:dyDescent="0.25">
      <c r="A6" s="28" t="s">
        <v>4</v>
      </c>
      <c r="B6" s="29" t="s">
        <v>9</v>
      </c>
      <c r="C6" s="29" t="s">
        <v>13</v>
      </c>
      <c r="D6" s="1" t="s">
        <v>12</v>
      </c>
      <c r="E6" s="1" t="s">
        <v>8</v>
      </c>
      <c r="F6" s="1" t="s">
        <v>10</v>
      </c>
      <c r="G6" s="1" t="s">
        <v>48</v>
      </c>
      <c r="H6" s="1" t="s">
        <v>14</v>
      </c>
      <c r="I6" s="1" t="s">
        <v>49</v>
      </c>
      <c r="J6" s="1" t="s">
        <v>23</v>
      </c>
      <c r="K6" s="7"/>
    </row>
    <row r="7" spans="1:11" s="6" customFormat="1" x14ac:dyDescent="0.25">
      <c r="A7" s="30">
        <v>1</v>
      </c>
      <c r="B7" s="31">
        <v>2</v>
      </c>
      <c r="C7" s="31">
        <v>3</v>
      </c>
      <c r="D7" s="31">
        <v>4</v>
      </c>
      <c r="E7" s="31">
        <v>5</v>
      </c>
      <c r="F7" s="31">
        <v>6</v>
      </c>
      <c r="G7" s="31">
        <v>7</v>
      </c>
      <c r="H7" s="31">
        <v>8</v>
      </c>
      <c r="I7" s="31">
        <v>9</v>
      </c>
      <c r="J7" s="39">
        <v>10</v>
      </c>
      <c r="K7" s="8"/>
    </row>
    <row r="8" spans="1:11" s="6" customFormat="1" x14ac:dyDescent="0.25">
      <c r="A8" s="36"/>
      <c r="B8" s="37" t="s">
        <v>24</v>
      </c>
      <c r="C8" s="31"/>
      <c r="D8" s="31"/>
      <c r="E8" s="31"/>
      <c r="F8" s="31"/>
      <c r="G8" s="31"/>
      <c r="H8" s="31"/>
      <c r="I8" s="31"/>
      <c r="J8" s="39"/>
      <c r="K8" s="8"/>
    </row>
    <row r="9" spans="1:11" s="6" customFormat="1" ht="30" x14ac:dyDescent="0.25">
      <c r="A9" s="38" t="s">
        <v>0</v>
      </c>
      <c r="B9" s="35" t="s">
        <v>27</v>
      </c>
      <c r="C9" s="14" t="s">
        <v>7</v>
      </c>
      <c r="D9" s="27">
        <v>2</v>
      </c>
      <c r="E9" s="15"/>
      <c r="F9" s="16">
        <v>36</v>
      </c>
      <c r="G9" s="16">
        <f>D9*F9</f>
        <v>72</v>
      </c>
      <c r="H9" s="33"/>
      <c r="I9" s="17">
        <f>G9*H9</f>
        <v>0</v>
      </c>
      <c r="J9" s="18"/>
      <c r="K9" s="8"/>
    </row>
    <row r="10" spans="1:11" ht="30" customHeight="1" x14ac:dyDescent="0.25">
      <c r="A10" s="38" t="s">
        <v>1</v>
      </c>
      <c r="B10" s="13" t="s">
        <v>28</v>
      </c>
      <c r="C10" s="14" t="s">
        <v>6</v>
      </c>
      <c r="D10" s="26">
        <v>1000</v>
      </c>
      <c r="E10" s="15"/>
      <c r="F10" s="16">
        <f>F9</f>
        <v>36</v>
      </c>
      <c r="G10" s="16">
        <f>D10*F10</f>
        <v>36000</v>
      </c>
      <c r="H10" s="33"/>
      <c r="I10" s="17">
        <f>G10*H10</f>
        <v>0</v>
      </c>
      <c r="J10" s="18"/>
      <c r="K10" s="8"/>
    </row>
    <row r="11" spans="1:11" ht="32.25" customHeight="1" x14ac:dyDescent="0.25">
      <c r="A11" s="38" t="s">
        <v>5</v>
      </c>
      <c r="B11" s="13" t="s">
        <v>29</v>
      </c>
      <c r="C11" s="14" t="s">
        <v>6</v>
      </c>
      <c r="D11" s="26">
        <v>500</v>
      </c>
      <c r="E11" s="15"/>
      <c r="F11" s="16">
        <f>F10</f>
        <v>36</v>
      </c>
      <c r="G11" s="16">
        <f t="shared" ref="G11:G16" si="0">D11*F11</f>
        <v>18000</v>
      </c>
      <c r="H11" s="33"/>
      <c r="I11" s="17">
        <f t="shared" ref="I11:I13" si="1">G11*H11</f>
        <v>0</v>
      </c>
      <c r="J11" s="18"/>
      <c r="K11" s="8"/>
    </row>
    <row r="12" spans="1:11" ht="43.5" customHeight="1" x14ac:dyDescent="0.25">
      <c r="A12" s="38" t="s">
        <v>11</v>
      </c>
      <c r="B12" s="13" t="s">
        <v>30</v>
      </c>
      <c r="C12" s="14" t="s">
        <v>6</v>
      </c>
      <c r="D12" s="26">
        <f>10</f>
        <v>10</v>
      </c>
      <c r="E12" s="15"/>
      <c r="F12" s="16">
        <f>F11</f>
        <v>36</v>
      </c>
      <c r="G12" s="16">
        <f t="shared" ref="G12" si="2">D12*F12</f>
        <v>360</v>
      </c>
      <c r="H12" s="33"/>
      <c r="I12" s="17">
        <f t="shared" ref="I12" si="3">G12*H12</f>
        <v>0</v>
      </c>
      <c r="J12" s="18"/>
      <c r="K12" s="8"/>
    </row>
    <row r="13" spans="1:11" ht="31.5" customHeight="1" x14ac:dyDescent="0.25">
      <c r="A13" s="38" t="s">
        <v>2</v>
      </c>
      <c r="B13" s="13" t="s">
        <v>31</v>
      </c>
      <c r="C13" s="14" t="s">
        <v>6</v>
      </c>
      <c r="D13" s="26">
        <v>10000</v>
      </c>
      <c r="E13" s="15"/>
      <c r="F13" s="16">
        <f>F12</f>
        <v>36</v>
      </c>
      <c r="G13" s="16">
        <f t="shared" si="0"/>
        <v>360000</v>
      </c>
      <c r="H13" s="33"/>
      <c r="I13" s="17">
        <f t="shared" si="1"/>
        <v>0</v>
      </c>
      <c r="J13" s="18"/>
      <c r="K13" s="8"/>
    </row>
    <row r="14" spans="1:11" ht="90" x14ac:dyDescent="0.25">
      <c r="A14" s="38" t="s">
        <v>3</v>
      </c>
      <c r="B14" s="13" t="s">
        <v>34</v>
      </c>
      <c r="C14" s="44" t="s">
        <v>33</v>
      </c>
      <c r="D14" s="44"/>
      <c r="E14" s="44"/>
      <c r="F14" s="16">
        <f>F13</f>
        <v>36</v>
      </c>
      <c r="G14" s="19" t="s">
        <v>44</v>
      </c>
      <c r="H14" s="18" t="s">
        <v>17</v>
      </c>
      <c r="I14" s="18">
        <f>0.05*SUM(I9:I13)</f>
        <v>0</v>
      </c>
      <c r="J14" s="18"/>
      <c r="K14" s="8"/>
    </row>
    <row r="15" spans="1:11" x14ac:dyDescent="0.25">
      <c r="A15" s="36"/>
      <c r="B15" s="37" t="s">
        <v>43</v>
      </c>
      <c r="C15" s="31"/>
      <c r="D15" s="31"/>
      <c r="E15" s="31"/>
      <c r="F15" s="31"/>
      <c r="G15" s="31"/>
      <c r="H15" s="31"/>
      <c r="I15" s="31"/>
      <c r="J15" s="39"/>
      <c r="K15" s="8"/>
    </row>
    <row r="16" spans="1:11" ht="36.75" customHeight="1" x14ac:dyDescent="0.25">
      <c r="A16" s="12">
        <v>7</v>
      </c>
      <c r="B16" s="42" t="s">
        <v>20</v>
      </c>
      <c r="C16" s="14" t="s">
        <v>7</v>
      </c>
      <c r="D16" s="27">
        <v>5</v>
      </c>
      <c r="E16" s="15"/>
      <c r="F16" s="16">
        <f>F9</f>
        <v>36</v>
      </c>
      <c r="G16" s="16">
        <f t="shared" si="0"/>
        <v>180</v>
      </c>
      <c r="H16" s="33"/>
      <c r="I16" s="17">
        <f t="shared" ref="I16" si="4">G16*H16</f>
        <v>0</v>
      </c>
      <c r="J16" s="18"/>
      <c r="K16" s="8"/>
    </row>
    <row r="17" spans="1:11" ht="30" customHeight="1" x14ac:dyDescent="0.25">
      <c r="A17" s="12">
        <v>8</v>
      </c>
      <c r="B17" s="35" t="s">
        <v>28</v>
      </c>
      <c r="C17" s="14" t="s">
        <v>6</v>
      </c>
      <c r="D17" s="26">
        <v>100</v>
      </c>
      <c r="E17" s="15"/>
      <c r="F17" s="16">
        <f>F16</f>
        <v>36</v>
      </c>
      <c r="G17" s="16">
        <f t="shared" ref="G17:G20" si="5">D17*F17</f>
        <v>3600</v>
      </c>
      <c r="H17" s="33"/>
      <c r="I17" s="17">
        <f>G17*H17</f>
        <v>0</v>
      </c>
      <c r="J17" s="18"/>
      <c r="K17" s="8"/>
    </row>
    <row r="18" spans="1:11" ht="32.25" customHeight="1" x14ac:dyDescent="0.25">
      <c r="A18" s="12">
        <v>9</v>
      </c>
      <c r="B18" s="35" t="s">
        <v>29</v>
      </c>
      <c r="C18" s="14" t="s">
        <v>6</v>
      </c>
      <c r="D18" s="26">
        <v>100</v>
      </c>
      <c r="E18" s="15"/>
      <c r="F18" s="16">
        <f>F17</f>
        <v>36</v>
      </c>
      <c r="G18" s="16">
        <f>D18*F18</f>
        <v>3600</v>
      </c>
      <c r="H18" s="33"/>
      <c r="I18" s="17">
        <f>G18*H18</f>
        <v>0</v>
      </c>
      <c r="J18" s="18"/>
      <c r="K18" s="8"/>
    </row>
    <row r="19" spans="1:11" ht="44.25" customHeight="1" x14ac:dyDescent="0.25">
      <c r="A19" s="12">
        <v>10</v>
      </c>
      <c r="B19" s="40" t="s">
        <v>30</v>
      </c>
      <c r="C19" s="14" t="s">
        <v>6</v>
      </c>
      <c r="D19" s="26">
        <v>5</v>
      </c>
      <c r="E19" s="15"/>
      <c r="F19" s="16">
        <f>F18</f>
        <v>36</v>
      </c>
      <c r="G19" s="16">
        <f>D19*F19</f>
        <v>180</v>
      </c>
      <c r="H19" s="33"/>
      <c r="I19" s="17">
        <f>G19*H19</f>
        <v>0</v>
      </c>
      <c r="J19" s="18"/>
      <c r="K19" s="8"/>
    </row>
    <row r="20" spans="1:11" ht="31.5" customHeight="1" x14ac:dyDescent="0.25">
      <c r="A20" s="12">
        <v>11</v>
      </c>
      <c r="B20" s="35" t="s">
        <v>31</v>
      </c>
      <c r="C20" s="14" t="s">
        <v>6</v>
      </c>
      <c r="D20" s="26">
        <v>100</v>
      </c>
      <c r="E20" s="15"/>
      <c r="F20" s="16">
        <f>F19</f>
        <v>36</v>
      </c>
      <c r="G20" s="16">
        <f t="shared" si="5"/>
        <v>3600</v>
      </c>
      <c r="H20" s="33"/>
      <c r="I20" s="17">
        <f t="shared" ref="I20" si="6">G20*H20</f>
        <v>0</v>
      </c>
      <c r="J20" s="18"/>
      <c r="K20" s="8"/>
    </row>
    <row r="21" spans="1:11" ht="99.75" customHeight="1" x14ac:dyDescent="0.25">
      <c r="A21" s="12">
        <v>12</v>
      </c>
      <c r="B21" s="35" t="s">
        <v>35</v>
      </c>
      <c r="C21" s="44" t="s">
        <v>33</v>
      </c>
      <c r="D21" s="44"/>
      <c r="E21" s="44"/>
      <c r="F21" s="16">
        <f>F20</f>
        <v>36</v>
      </c>
      <c r="G21" s="19" t="s">
        <v>45</v>
      </c>
      <c r="H21" s="18" t="s">
        <v>17</v>
      </c>
      <c r="I21" s="18">
        <f>0.05*SUM(I16:I20)</f>
        <v>0</v>
      </c>
      <c r="J21" s="18"/>
      <c r="K21" s="8"/>
    </row>
    <row r="22" spans="1:11" ht="14.25" customHeight="1" x14ac:dyDescent="0.25">
      <c r="A22" s="36"/>
      <c r="B22" s="37" t="s">
        <v>25</v>
      </c>
      <c r="C22" s="31"/>
      <c r="D22" s="31"/>
      <c r="E22" s="31"/>
      <c r="F22" s="31"/>
      <c r="G22" s="31"/>
      <c r="H22" s="31"/>
      <c r="I22" s="31"/>
      <c r="J22" s="39"/>
      <c r="K22" s="8"/>
    </row>
    <row r="23" spans="1:11" ht="25.5" customHeight="1" x14ac:dyDescent="0.25">
      <c r="A23" s="12">
        <v>13</v>
      </c>
      <c r="B23" s="20" t="s">
        <v>21</v>
      </c>
      <c r="C23" s="21" t="s">
        <v>7</v>
      </c>
      <c r="D23" s="26">
        <v>1</v>
      </c>
      <c r="E23" s="22"/>
      <c r="F23" s="23">
        <f>F9</f>
        <v>36</v>
      </c>
      <c r="G23" s="23">
        <f t="shared" ref="G23" si="7">D23*F23</f>
        <v>36</v>
      </c>
      <c r="H23" s="34"/>
      <c r="I23" s="17">
        <f t="shared" ref="I23" si="8">G23*H23</f>
        <v>0</v>
      </c>
      <c r="J23" s="18"/>
      <c r="K23" s="8"/>
    </row>
    <row r="24" spans="1:11" ht="31.5" customHeight="1" x14ac:dyDescent="0.25">
      <c r="A24" s="12">
        <v>14</v>
      </c>
      <c r="B24" s="35" t="s">
        <v>28</v>
      </c>
      <c r="C24" s="14" t="s">
        <v>6</v>
      </c>
      <c r="D24" s="26">
        <v>10</v>
      </c>
      <c r="E24" s="15"/>
      <c r="F24" s="16">
        <f>F23</f>
        <v>36</v>
      </c>
      <c r="G24" s="16">
        <f t="shared" ref="G24:G26" si="9">D24*F24</f>
        <v>360</v>
      </c>
      <c r="H24" s="33"/>
      <c r="I24" s="17">
        <f>G24*H24</f>
        <v>0</v>
      </c>
      <c r="J24" s="18"/>
      <c r="K24" s="8"/>
    </row>
    <row r="25" spans="1:11" ht="33.75" customHeight="1" x14ac:dyDescent="0.25">
      <c r="A25" s="12">
        <v>15</v>
      </c>
      <c r="B25" s="35" t="s">
        <v>29</v>
      </c>
      <c r="C25" s="14" t="s">
        <v>6</v>
      </c>
      <c r="D25" s="26">
        <v>10</v>
      </c>
      <c r="E25" s="15"/>
      <c r="F25" s="16">
        <f>F24</f>
        <v>36</v>
      </c>
      <c r="G25" s="16">
        <f t="shared" si="9"/>
        <v>360</v>
      </c>
      <c r="H25" s="33"/>
      <c r="I25" s="17">
        <f t="shared" ref="I25:I26" si="10">G25*H25</f>
        <v>0</v>
      </c>
      <c r="J25" s="18"/>
      <c r="K25" s="8"/>
    </row>
    <row r="26" spans="1:11" ht="24.75" customHeight="1" x14ac:dyDescent="0.25">
      <c r="A26" s="12">
        <v>16</v>
      </c>
      <c r="B26" s="35" t="s">
        <v>31</v>
      </c>
      <c r="C26" s="14" t="s">
        <v>6</v>
      </c>
      <c r="D26" s="26">
        <v>10</v>
      </c>
      <c r="E26" s="15"/>
      <c r="F26" s="16">
        <f>F25</f>
        <v>36</v>
      </c>
      <c r="G26" s="16">
        <f t="shared" si="9"/>
        <v>360</v>
      </c>
      <c r="H26" s="33"/>
      <c r="I26" s="17">
        <f t="shared" si="10"/>
        <v>0</v>
      </c>
      <c r="J26" s="18"/>
      <c r="K26" s="8"/>
    </row>
    <row r="27" spans="1:11" ht="92.25" customHeight="1" x14ac:dyDescent="0.25">
      <c r="A27" s="12">
        <v>17</v>
      </c>
      <c r="B27" s="35" t="s">
        <v>36</v>
      </c>
      <c r="C27" s="44" t="s">
        <v>33</v>
      </c>
      <c r="D27" s="44"/>
      <c r="E27" s="44"/>
      <c r="F27" s="16">
        <f>F26</f>
        <v>36</v>
      </c>
      <c r="G27" s="19" t="s">
        <v>46</v>
      </c>
      <c r="H27" s="18" t="s">
        <v>17</v>
      </c>
      <c r="I27" s="18">
        <f>0.05*SUM(I23:I26)</f>
        <v>0</v>
      </c>
      <c r="J27" s="18"/>
      <c r="K27" s="8"/>
    </row>
    <row r="28" spans="1:11" ht="14.25" customHeight="1" x14ac:dyDescent="0.25">
      <c r="A28" s="36"/>
      <c r="B28" s="37" t="s">
        <v>42</v>
      </c>
      <c r="C28" s="31"/>
      <c r="D28" s="31"/>
      <c r="E28" s="31"/>
      <c r="F28" s="31"/>
      <c r="G28" s="31"/>
      <c r="H28" s="31"/>
      <c r="I28" s="31"/>
      <c r="J28" s="39"/>
      <c r="K28" s="8"/>
    </row>
    <row r="29" spans="1:11" ht="30" customHeight="1" x14ac:dyDescent="0.25">
      <c r="A29" s="12" t="s">
        <v>22</v>
      </c>
      <c r="B29" s="20" t="s">
        <v>26</v>
      </c>
      <c r="C29" s="21" t="s">
        <v>16</v>
      </c>
      <c r="D29" s="26">
        <v>30</v>
      </c>
      <c r="E29" s="22"/>
      <c r="F29" s="23">
        <f>F9</f>
        <v>36</v>
      </c>
      <c r="G29" s="23">
        <f>D29*F29</f>
        <v>1080</v>
      </c>
      <c r="H29" s="34"/>
      <c r="I29" s="17">
        <f>G29*H29</f>
        <v>0</v>
      </c>
      <c r="J29" s="18"/>
      <c r="K29" s="8"/>
    </row>
    <row r="30" spans="1:11" ht="30" customHeight="1" x14ac:dyDescent="0.25">
      <c r="A30" s="12" t="s">
        <v>37</v>
      </c>
      <c r="B30" s="43" t="s">
        <v>28</v>
      </c>
      <c r="C30" s="14" t="s">
        <v>6</v>
      </c>
      <c r="D30" s="26">
        <v>1000</v>
      </c>
      <c r="E30" s="15"/>
      <c r="F30" s="16">
        <f>F29</f>
        <v>36</v>
      </c>
      <c r="G30" s="16">
        <f t="shared" ref="G30:G32" si="11">D30*F30</f>
        <v>36000</v>
      </c>
      <c r="H30" s="33"/>
      <c r="I30" s="17">
        <f>G30*H30</f>
        <v>0</v>
      </c>
      <c r="J30" s="18"/>
      <c r="K30" s="8"/>
    </row>
    <row r="31" spans="1:11" ht="30" customHeight="1" x14ac:dyDescent="0.25">
      <c r="A31" s="12" t="s">
        <v>38</v>
      </c>
      <c r="B31" s="43" t="s">
        <v>29</v>
      </c>
      <c r="C31" s="14" t="s">
        <v>6</v>
      </c>
      <c r="D31" s="26">
        <v>1000</v>
      </c>
      <c r="E31" s="15"/>
      <c r="F31" s="16">
        <f>F30</f>
        <v>36</v>
      </c>
      <c r="G31" s="16">
        <f t="shared" si="11"/>
        <v>36000</v>
      </c>
      <c r="H31" s="33"/>
      <c r="I31" s="17">
        <f t="shared" ref="I31:I32" si="12">G31*H31</f>
        <v>0</v>
      </c>
      <c r="J31" s="18"/>
      <c r="K31" s="8"/>
    </row>
    <row r="32" spans="1:11" ht="30" customHeight="1" x14ac:dyDescent="0.25">
      <c r="A32" s="12" t="s">
        <v>39</v>
      </c>
      <c r="B32" s="43" t="s">
        <v>31</v>
      </c>
      <c r="C32" s="14" t="s">
        <v>6</v>
      </c>
      <c r="D32" s="26">
        <v>5000</v>
      </c>
      <c r="E32" s="15"/>
      <c r="F32" s="16">
        <f>F31</f>
        <v>36</v>
      </c>
      <c r="G32" s="16">
        <f t="shared" si="11"/>
        <v>180000</v>
      </c>
      <c r="H32" s="33"/>
      <c r="I32" s="17">
        <f t="shared" si="12"/>
        <v>0</v>
      </c>
      <c r="J32" s="18"/>
      <c r="K32" s="8"/>
    </row>
    <row r="33" spans="1:11" ht="90" x14ac:dyDescent="0.25">
      <c r="A33" s="12" t="s">
        <v>40</v>
      </c>
      <c r="B33" s="43" t="s">
        <v>36</v>
      </c>
      <c r="C33" s="44" t="s">
        <v>33</v>
      </c>
      <c r="D33" s="44"/>
      <c r="E33" s="44"/>
      <c r="F33" s="16">
        <f>F32</f>
        <v>36</v>
      </c>
      <c r="G33" s="19" t="s">
        <v>47</v>
      </c>
      <c r="H33" s="18" t="s">
        <v>17</v>
      </c>
      <c r="I33" s="18">
        <f>0.05*SUM(I29:I32)</f>
        <v>0</v>
      </c>
      <c r="J33" s="18"/>
      <c r="K33" s="8"/>
    </row>
    <row r="34" spans="1:11" s="9" customFormat="1" ht="31.5" customHeight="1" x14ac:dyDescent="0.25">
      <c r="A34" s="3"/>
      <c r="C34" s="3"/>
      <c r="D34" s="3"/>
      <c r="E34" s="3"/>
      <c r="F34" s="3"/>
      <c r="G34" s="3"/>
      <c r="H34" s="24" t="s">
        <v>15</v>
      </c>
      <c r="I34" s="25">
        <f>SUM(I9:I33)</f>
        <v>0</v>
      </c>
    </row>
    <row r="35" spans="1:11" s="9" customFormat="1" x14ac:dyDescent="0.25">
      <c r="A35" s="3"/>
      <c r="C35" s="3"/>
      <c r="D35" s="3"/>
      <c r="E35" s="3"/>
      <c r="F35" s="3"/>
      <c r="G35" s="3"/>
      <c r="H35" s="3"/>
      <c r="I35" s="3"/>
    </row>
    <row r="36" spans="1:11" s="9" customFormat="1" x14ac:dyDescent="0.25">
      <c r="A36" s="3" t="s">
        <v>18</v>
      </c>
      <c r="B36" s="9" t="s">
        <v>41</v>
      </c>
      <c r="C36" s="3"/>
      <c r="D36" s="3"/>
      <c r="E36" s="3"/>
      <c r="F36" s="3"/>
      <c r="G36" s="3"/>
      <c r="H36" s="3"/>
      <c r="I36" s="3"/>
    </row>
    <row r="37" spans="1:11" s="9" customFormat="1" x14ac:dyDescent="0.25">
      <c r="A37" s="3"/>
      <c r="C37" s="3"/>
      <c r="D37" s="3"/>
      <c r="E37" s="3"/>
      <c r="F37" s="3"/>
      <c r="G37" s="3"/>
      <c r="H37" s="3"/>
      <c r="I37" s="3"/>
    </row>
    <row r="38" spans="1:11" s="9" customFormat="1" x14ac:dyDescent="0.25">
      <c r="A38" s="3"/>
      <c r="C38" s="3"/>
      <c r="D38" s="3"/>
      <c r="E38" s="3"/>
      <c r="F38" s="3"/>
      <c r="G38" s="3"/>
      <c r="H38" s="3"/>
      <c r="I38" s="3"/>
    </row>
    <row r="39" spans="1:11" s="9" customFormat="1" x14ac:dyDescent="0.25">
      <c r="A39" s="3"/>
      <c r="C39" s="3"/>
      <c r="D39" s="3"/>
      <c r="E39" s="3"/>
      <c r="F39" s="3"/>
      <c r="G39" s="3"/>
      <c r="H39" s="3"/>
      <c r="I39" s="3"/>
    </row>
    <row r="40" spans="1:11" s="9" customFormat="1" x14ac:dyDescent="0.25">
      <c r="A40" s="3"/>
      <c r="C40" s="3"/>
      <c r="D40" s="3"/>
      <c r="E40" s="3"/>
      <c r="F40" s="3"/>
      <c r="G40" s="3"/>
      <c r="H40" s="45" t="s">
        <v>50</v>
      </c>
      <c r="I40" s="45"/>
      <c r="J40" s="45"/>
    </row>
    <row r="41" spans="1:11" s="9" customFormat="1" x14ac:dyDescent="0.25">
      <c r="A41" s="3"/>
      <c r="C41" s="3"/>
      <c r="D41" s="3"/>
      <c r="E41" s="3"/>
      <c r="F41" s="3"/>
      <c r="G41" s="3"/>
      <c r="H41" s="45"/>
      <c r="I41" s="45"/>
      <c r="J41" s="45"/>
    </row>
    <row r="42" spans="1:11" s="9" customFormat="1" x14ac:dyDescent="0.25">
      <c r="A42" s="3"/>
      <c r="C42" s="3"/>
      <c r="D42" s="3"/>
      <c r="E42" s="3"/>
      <c r="F42" s="3"/>
      <c r="G42" s="3"/>
      <c r="H42" s="45"/>
      <c r="I42" s="45"/>
      <c r="J42" s="45"/>
    </row>
    <row r="43" spans="1:11" s="9" customFormat="1" x14ac:dyDescent="0.25">
      <c r="A43" s="3"/>
      <c r="C43" s="3"/>
      <c r="D43" s="3"/>
      <c r="E43" s="2"/>
      <c r="F43" s="2"/>
      <c r="G43" s="2"/>
      <c r="H43" s="45"/>
      <c r="I43" s="45"/>
      <c r="J43" s="45"/>
    </row>
    <row r="44" spans="1:11" s="9" customFormat="1" x14ac:dyDescent="0.25">
      <c r="A44" s="3"/>
      <c r="C44" s="3"/>
      <c r="D44" s="3"/>
      <c r="E44" s="2"/>
      <c r="F44" s="2"/>
      <c r="G44" s="2"/>
      <c r="H44" s="3"/>
      <c r="I44" s="3"/>
    </row>
    <row r="45" spans="1:11" s="9" customFormat="1" x14ac:dyDescent="0.25">
      <c r="A45" s="3"/>
      <c r="C45" s="3"/>
      <c r="D45" s="3"/>
      <c r="E45" s="2"/>
      <c r="F45" s="2"/>
      <c r="G45" s="2"/>
      <c r="H45" s="3"/>
      <c r="I45" s="3"/>
    </row>
    <row r="46" spans="1:11" s="9" customFormat="1" x14ac:dyDescent="0.25">
      <c r="A46" s="3"/>
      <c r="C46" s="3"/>
      <c r="D46" s="3"/>
      <c r="E46" s="2"/>
      <c r="F46" s="2"/>
      <c r="G46" s="2"/>
      <c r="H46" s="3"/>
      <c r="I46" s="3"/>
    </row>
    <row r="47" spans="1:11" s="9" customFormat="1" x14ac:dyDescent="0.25">
      <c r="A47" s="3"/>
      <c r="C47" s="3"/>
      <c r="D47" s="2"/>
      <c r="E47" s="2"/>
      <c r="F47" s="2"/>
      <c r="G47" s="2"/>
      <c r="H47" s="2"/>
      <c r="I47" s="2"/>
    </row>
    <row r="48" spans="1:11" s="9" customFormat="1" x14ac:dyDescent="0.25">
      <c r="A48" s="3"/>
      <c r="C48" s="3"/>
      <c r="D48" s="2"/>
      <c r="E48" s="2"/>
      <c r="F48" s="2"/>
      <c r="G48" s="2"/>
      <c r="H48" s="2"/>
      <c r="I48" s="2"/>
    </row>
    <row r="49" spans="1:9" s="9" customFormat="1" x14ac:dyDescent="0.25">
      <c r="A49" s="3"/>
      <c r="C49" s="3"/>
      <c r="D49" s="2"/>
      <c r="E49" s="2"/>
      <c r="F49" s="2"/>
      <c r="G49" s="2"/>
      <c r="H49" s="2"/>
      <c r="I49" s="2"/>
    </row>
    <row r="50" spans="1:9" s="9" customFormat="1" x14ac:dyDescent="0.25">
      <c r="A50" s="3"/>
      <c r="C50" s="3"/>
      <c r="D50" s="2"/>
      <c r="E50" s="2"/>
      <c r="F50" s="2"/>
      <c r="G50" s="2"/>
      <c r="H50" s="2"/>
      <c r="I50" s="2"/>
    </row>
  </sheetData>
  <mergeCells count="5">
    <mergeCell ref="C14:E14"/>
    <mergeCell ref="C21:E21"/>
    <mergeCell ref="C27:E27"/>
    <mergeCell ref="H40:J43"/>
    <mergeCell ref="C33:E33"/>
  </mergeCells>
  <phoneticPr fontId="0" type="noConversion"/>
  <printOptions horizontalCentered="1" verticalCentered="1"/>
  <pageMargins left="0.23622047244094491" right="0.23622047244094491" top="0.19685039370078741" bottom="0.74803149606299213" header="0.31496062992125984" footer="0.31496062992125984"/>
  <pageSetup paperSize="9" scale="53" orientation="portrait" r:id="rId1"/>
  <headerFooter alignWithMargins="0">
    <oddFooter>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formularz cenowy</vt:lpstr>
      <vt:lpstr>'formularz cenowy'!Obszar_wydruku</vt:lpstr>
    </vt:vector>
  </TitlesOfParts>
  <Company>PO Poznań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Kasia_Ch</dc:creator>
  <cp:lastModifiedBy>Agnieszka Konieczna</cp:lastModifiedBy>
  <cp:lastPrinted>2024-10-07T09:17:29Z</cp:lastPrinted>
  <dcterms:created xsi:type="dcterms:W3CDTF">2008-04-01T09:12:02Z</dcterms:created>
  <dcterms:modified xsi:type="dcterms:W3CDTF">2024-10-07T09:18:18Z</dcterms:modified>
</cp:coreProperties>
</file>